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th.anthony\Oregon Institute of Technology\General Education Advisory Committee - General\2018-2019 - Analysis of GERAC Recommendations\"/>
    </mc:Choice>
  </mc:AlternateContent>
  <bookViews>
    <workbookView xWindow="0" yWindow="0" windowWidth="9420" windowHeight="3570"/>
  </bookViews>
  <sheets>
    <sheet name="Summary by Program" sheetId="19" r:id="rId1"/>
    <sheet name="Applied Math" sheetId="2" r:id="rId2"/>
    <sheet name="Applied Psychology" sheetId="3" r:id="rId3"/>
    <sheet name="Communication Studies" sheetId="6" r:id="rId4"/>
    <sheet name="Professional Writing" sheetId="7" r:id="rId5"/>
    <sheet name="Dental Hygiene" sheetId="80" r:id="rId6"/>
    <sheet name="EMS Community Care" sheetId="12" r:id="rId7"/>
    <sheet name="EMS Critical Care" sheetId="13" r:id="rId8"/>
    <sheet name="Diagnostic Medical Sonography" sheetId="14" r:id="rId9"/>
    <sheet name="Echocardiography" sheetId="15" r:id="rId10"/>
    <sheet name="Nuclear Medicine" sheetId="16" r:id="rId11"/>
    <sheet name="Radiologic Science" sheetId="17" r:id="rId12"/>
    <sheet name="Vascular Technology" sheetId="18" r:id="rId13"/>
    <sheet name="Medical Laboratory Science" sheetId="20" r:id="rId14"/>
    <sheet name="Biology-Health Sciences" sheetId="21" r:id="rId15"/>
    <sheet name="Population Health Management" sheetId="23" r:id="rId16"/>
    <sheet name="Respiratory Care" sheetId="24" r:id="rId17"/>
    <sheet name="Civil Engineering" sheetId="25" r:id="rId18"/>
    <sheet name="Environmental Sciences" sheetId="22" r:id="rId19"/>
    <sheet name="Computer Eng Tech" sheetId="27" r:id="rId20"/>
    <sheet name="Embedded Systems Eng Tech" sheetId="28" r:id="rId21"/>
    <sheet name="Software Eng Tech" sheetId="29" r:id="rId22"/>
    <sheet name="Electrical Engineering (KF)" sheetId="30" r:id="rId23"/>
    <sheet name="Electrical Engineering (PM)" sheetId="31" r:id="rId24"/>
    <sheet name="Electronics Eng Tech" sheetId="32" r:id="rId25"/>
    <sheet name="Renewable Energy Eng (KF)" sheetId="33" r:id="rId26"/>
    <sheet name="Renewable Energy Eng (PM)" sheetId="34" r:id="rId27"/>
    <sheet name="Geomatics - GIS" sheetId="35" r:id="rId28"/>
    <sheet name="Geomatics - Surveying" sheetId="36" r:id="rId29"/>
    <sheet name="Business - Accounting" sheetId="37" r:id="rId30"/>
    <sheet name="Business - Management" sheetId="38" r:id="rId31"/>
    <sheet name="Business - Marketing" sheetId="39" r:id="rId32"/>
    <sheet name="HC Management - Admin" sheetId="40" r:id="rId33"/>
    <sheet name="HC Management - Clinical" sheetId="41" r:id="rId34"/>
    <sheet name="HC Management - Rad Sci" sheetId="42" r:id="rId35"/>
    <sheet name="Health Informatics" sheetId="43" r:id="rId36"/>
    <sheet name="Cybersecurity" sheetId="88" r:id="rId37"/>
    <sheet name="Information Technology" sheetId="44" r:id="rId38"/>
    <sheet name="Operations Management" sheetId="45" r:id="rId39"/>
    <sheet name="Technology and Management" sheetId="46" r:id="rId40"/>
    <sheet name="Manufacturing Eng Tech" sheetId="47" r:id="rId41"/>
    <sheet name="Mechanical Eng Tech" sheetId="48" r:id="rId42"/>
    <sheet name="Mechanical Engineering" sheetId="49" r:id="rId43"/>
    <sheet name="DMS (Completion)" sheetId="50" r:id="rId44"/>
    <sheet name="Echocardiography (Completion)" sheetId="51" r:id="rId45"/>
    <sheet name="Rad Science (Completion)" sheetId="52" r:id="rId46"/>
    <sheet name="Vascular Tech (Completion)" sheetId="53" r:id="rId47"/>
    <sheet name="Respiratory Care (Completion)" sheetId="54" r:id="rId48"/>
    <sheet name="Dental Hygiene (Completion)" sheetId="90" r:id="rId4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1" i="90" l="1"/>
  <c r="C122" i="90"/>
  <c r="C123" i="90"/>
  <c r="C124" i="90"/>
  <c r="C125" i="90"/>
  <c r="C126" i="90"/>
  <c r="C127" i="90"/>
  <c r="C128" i="90"/>
  <c r="C129" i="90"/>
  <c r="C130" i="90"/>
  <c r="C131" i="90"/>
  <c r="C132" i="90"/>
  <c r="C133" i="90"/>
  <c r="C138" i="90"/>
  <c r="C135" i="90"/>
  <c r="D138" i="90"/>
  <c r="D133" i="90"/>
  <c r="D132" i="90"/>
  <c r="D131" i="90"/>
  <c r="D130" i="90"/>
  <c r="D129" i="90"/>
  <c r="D128" i="90"/>
  <c r="D127" i="90"/>
  <c r="D126" i="90"/>
  <c r="D125" i="90"/>
  <c r="D124" i="90"/>
  <c r="D123" i="90"/>
  <c r="D122" i="90"/>
  <c r="D121" i="90"/>
  <c r="C116" i="90"/>
  <c r="D116" i="90"/>
  <c r="C115" i="90"/>
  <c r="D115" i="90"/>
  <c r="C114" i="90"/>
  <c r="D114" i="90"/>
  <c r="C113" i="90"/>
  <c r="D113" i="90"/>
  <c r="C112" i="90"/>
  <c r="D112" i="90"/>
  <c r="C111" i="90"/>
  <c r="D111" i="90"/>
  <c r="C110" i="90"/>
  <c r="D110" i="90"/>
  <c r="C109" i="90"/>
  <c r="D109" i="90"/>
  <c r="C108" i="90"/>
  <c r="D108" i="90"/>
  <c r="C122" i="54"/>
  <c r="C123" i="54"/>
  <c r="C124" i="54"/>
  <c r="C125" i="54"/>
  <c r="C126" i="54"/>
  <c r="C127" i="54"/>
  <c r="C128" i="54"/>
  <c r="C129" i="54"/>
  <c r="C130" i="54"/>
  <c r="C131" i="54"/>
  <c r="C132" i="54"/>
  <c r="C133" i="54"/>
  <c r="C134" i="54"/>
  <c r="C138" i="54"/>
  <c r="C136" i="54"/>
  <c r="D138" i="54"/>
  <c r="C135" i="53"/>
  <c r="D138" i="53"/>
  <c r="C135" i="52"/>
  <c r="D138" i="52"/>
  <c r="C135" i="51"/>
  <c r="D138" i="51"/>
  <c r="C135" i="50"/>
  <c r="D138" i="50"/>
  <c r="C121" i="49"/>
  <c r="C122" i="49"/>
  <c r="C123" i="49"/>
  <c r="C124" i="49"/>
  <c r="C125" i="49"/>
  <c r="C126" i="49"/>
  <c r="C127" i="49"/>
  <c r="C128" i="49"/>
  <c r="C129" i="49"/>
  <c r="C130" i="49"/>
  <c r="C131" i="49"/>
  <c r="C132" i="49"/>
  <c r="C133" i="49"/>
  <c r="C138" i="49"/>
  <c r="C135" i="49"/>
  <c r="D138" i="49"/>
  <c r="C135" i="48"/>
  <c r="D138" i="48"/>
  <c r="C121" i="47"/>
  <c r="C122" i="47"/>
  <c r="C123" i="47"/>
  <c r="C124" i="47"/>
  <c r="C125" i="47"/>
  <c r="C126" i="47"/>
  <c r="C127" i="47"/>
  <c r="C128" i="47"/>
  <c r="C129" i="47"/>
  <c r="C130" i="47"/>
  <c r="C131" i="47"/>
  <c r="C132" i="47"/>
  <c r="C133" i="47"/>
  <c r="C138" i="47"/>
  <c r="C135" i="47"/>
  <c r="D138" i="47"/>
  <c r="C121" i="46"/>
  <c r="C122" i="46"/>
  <c r="C123" i="46"/>
  <c r="C124" i="46"/>
  <c r="C125" i="46"/>
  <c r="C126" i="46"/>
  <c r="C127" i="46"/>
  <c r="C128" i="46"/>
  <c r="C129" i="46"/>
  <c r="C130" i="46"/>
  <c r="C131" i="46"/>
  <c r="C132" i="46"/>
  <c r="C133" i="46"/>
  <c r="C138" i="46"/>
  <c r="C135" i="46"/>
  <c r="D138" i="46"/>
  <c r="C135" i="45"/>
  <c r="D138" i="45"/>
  <c r="C135" i="88"/>
  <c r="D138" i="88"/>
  <c r="C135" i="44"/>
  <c r="D138" i="44"/>
  <c r="C135" i="43"/>
  <c r="D138" i="43"/>
  <c r="C135" i="42"/>
  <c r="D138" i="42"/>
  <c r="C135" i="41"/>
  <c r="D138" i="41"/>
  <c r="C135" i="40"/>
  <c r="D138" i="40"/>
  <c r="C121" i="39"/>
  <c r="C122" i="39"/>
  <c r="C123" i="39"/>
  <c r="C124" i="39"/>
  <c r="C125" i="39"/>
  <c r="C126" i="39"/>
  <c r="C127" i="39"/>
  <c r="C128" i="39"/>
  <c r="C129" i="39"/>
  <c r="C130" i="39"/>
  <c r="C131" i="39"/>
  <c r="C132" i="39"/>
  <c r="C133" i="39"/>
  <c r="C138" i="39"/>
  <c r="C135" i="39"/>
  <c r="D138" i="39"/>
  <c r="C121" i="38"/>
  <c r="C122" i="38"/>
  <c r="C123" i="38"/>
  <c r="C124" i="38"/>
  <c r="C125" i="38"/>
  <c r="C126" i="38"/>
  <c r="C127" i="38"/>
  <c r="C128" i="38"/>
  <c r="C129" i="38"/>
  <c r="C130" i="38"/>
  <c r="C131" i="38"/>
  <c r="C132" i="38"/>
  <c r="C133" i="38"/>
  <c r="C138" i="38"/>
  <c r="C135" i="38"/>
  <c r="D138" i="38"/>
  <c r="C135" i="37"/>
  <c r="D138" i="37"/>
  <c r="C135" i="36"/>
  <c r="D138" i="36"/>
  <c r="C135" i="35"/>
  <c r="D138" i="35"/>
  <c r="C121" i="34"/>
  <c r="C122" i="34"/>
  <c r="C123" i="34"/>
  <c r="C124" i="34"/>
  <c r="C125" i="34"/>
  <c r="C126" i="34"/>
  <c r="C127" i="34"/>
  <c r="C128" i="34"/>
  <c r="C129" i="34"/>
  <c r="C130" i="34"/>
  <c r="C131" i="34"/>
  <c r="C132" i="34"/>
  <c r="C133" i="34"/>
  <c r="C138" i="34"/>
  <c r="C135" i="34"/>
  <c r="D138" i="34"/>
  <c r="C121" i="33"/>
  <c r="C122" i="33"/>
  <c r="C123" i="33"/>
  <c r="C124" i="33"/>
  <c r="C125" i="33"/>
  <c r="C126" i="33"/>
  <c r="C127" i="33"/>
  <c r="C128" i="33"/>
  <c r="C129" i="33"/>
  <c r="C130" i="33"/>
  <c r="C131" i="33"/>
  <c r="C132" i="33"/>
  <c r="C133" i="33"/>
  <c r="C138" i="33"/>
  <c r="C135" i="33"/>
  <c r="D138" i="33"/>
  <c r="C121" i="32"/>
  <c r="C122" i="32"/>
  <c r="C123" i="32"/>
  <c r="C124" i="32"/>
  <c r="C125" i="32"/>
  <c r="C126" i="32"/>
  <c r="C127" i="32"/>
  <c r="C128" i="32"/>
  <c r="C129" i="32"/>
  <c r="C130" i="32"/>
  <c r="C131" i="32"/>
  <c r="C132" i="32"/>
  <c r="C133" i="32"/>
  <c r="C138" i="32"/>
  <c r="C135" i="32"/>
  <c r="D138" i="32"/>
  <c r="C121" i="31"/>
  <c r="C122" i="31"/>
  <c r="C123" i="31"/>
  <c r="C124" i="31"/>
  <c r="C125" i="31"/>
  <c r="C126" i="31"/>
  <c r="C127" i="31"/>
  <c r="C128" i="31"/>
  <c r="C129" i="31"/>
  <c r="C130" i="31"/>
  <c r="C131" i="31"/>
  <c r="C132" i="31"/>
  <c r="C133" i="31"/>
  <c r="C138" i="31"/>
  <c r="C135" i="31"/>
  <c r="D138" i="31"/>
  <c r="C121" i="30"/>
  <c r="C122" i="30"/>
  <c r="C123" i="30"/>
  <c r="C124" i="30"/>
  <c r="C125" i="30"/>
  <c r="C126" i="30"/>
  <c r="C127" i="30"/>
  <c r="C128" i="30"/>
  <c r="C129" i="30"/>
  <c r="C130" i="30"/>
  <c r="C131" i="30"/>
  <c r="C132" i="30"/>
  <c r="C133" i="30"/>
  <c r="C138" i="30"/>
  <c r="C135" i="30"/>
  <c r="D138" i="30"/>
  <c r="C135" i="29"/>
  <c r="D138" i="29"/>
  <c r="C135" i="28"/>
  <c r="D138" i="28"/>
  <c r="C135" i="27"/>
  <c r="D138" i="27"/>
  <c r="C121" i="25"/>
  <c r="C122" i="25"/>
  <c r="C123" i="25"/>
  <c r="C124" i="25"/>
  <c r="C125" i="25"/>
  <c r="C126" i="25"/>
  <c r="C127" i="25"/>
  <c r="C128" i="25"/>
  <c r="C129" i="25"/>
  <c r="C130" i="25"/>
  <c r="C131" i="25"/>
  <c r="C132" i="25"/>
  <c r="C133" i="25"/>
  <c r="C138" i="25"/>
  <c r="C135" i="25"/>
  <c r="D138" i="25"/>
  <c r="C121" i="24"/>
  <c r="C122" i="24"/>
  <c r="C123" i="24"/>
  <c r="C124" i="24"/>
  <c r="C125" i="24"/>
  <c r="C126" i="24"/>
  <c r="C127" i="24"/>
  <c r="C128" i="24"/>
  <c r="C129" i="24"/>
  <c r="C130" i="24"/>
  <c r="C131" i="24"/>
  <c r="C132" i="24"/>
  <c r="C133" i="24"/>
  <c r="C138" i="24"/>
  <c r="C135" i="24"/>
  <c r="D138" i="24"/>
  <c r="C135" i="23"/>
  <c r="D138" i="23"/>
  <c r="C121" i="22"/>
  <c r="C122" i="22"/>
  <c r="C123" i="22"/>
  <c r="C124" i="22"/>
  <c r="C125" i="22"/>
  <c r="C126" i="22"/>
  <c r="C127" i="22"/>
  <c r="C128" i="22"/>
  <c r="C129" i="22"/>
  <c r="C130" i="22"/>
  <c r="C131" i="22"/>
  <c r="C132" i="22"/>
  <c r="C133" i="22"/>
  <c r="C138" i="22"/>
  <c r="C135" i="22"/>
  <c r="D138" i="22"/>
  <c r="C135" i="21"/>
  <c r="D138" i="21"/>
  <c r="C135" i="20"/>
  <c r="D138" i="20"/>
  <c r="C135" i="18"/>
  <c r="D138" i="18"/>
  <c r="C135" i="17"/>
  <c r="D138" i="17"/>
  <c r="C135" i="16"/>
  <c r="D138" i="16"/>
  <c r="C135" i="15"/>
  <c r="D138" i="15"/>
  <c r="C135" i="14"/>
  <c r="D138" i="14"/>
  <c r="C135" i="13"/>
  <c r="D138" i="13"/>
  <c r="C135" i="12"/>
  <c r="D138" i="12"/>
  <c r="C135" i="80"/>
  <c r="D138" i="80"/>
  <c r="C135" i="7"/>
  <c r="C135" i="6"/>
  <c r="D138" i="6"/>
  <c r="C121" i="3"/>
  <c r="C122" i="3"/>
  <c r="C123" i="3"/>
  <c r="C124" i="3"/>
  <c r="C125" i="3"/>
  <c r="C126" i="3"/>
  <c r="C127" i="3"/>
  <c r="C128" i="3"/>
  <c r="C129" i="3"/>
  <c r="C130" i="3"/>
  <c r="C131" i="3"/>
  <c r="C132" i="3"/>
  <c r="C133" i="3"/>
  <c r="C138" i="3"/>
  <c r="C135" i="3"/>
  <c r="D138" i="3"/>
  <c r="C135" i="2"/>
  <c r="C121" i="2"/>
  <c r="C122" i="2"/>
  <c r="C123" i="2"/>
  <c r="C124" i="2"/>
  <c r="C125" i="2"/>
  <c r="C126" i="2"/>
  <c r="C127" i="2"/>
  <c r="C128" i="2"/>
  <c r="C129" i="2"/>
  <c r="C130" i="2"/>
  <c r="C131" i="2"/>
  <c r="C132" i="2"/>
  <c r="C133" i="2"/>
  <c r="C138" i="2"/>
  <c r="D138" i="2"/>
  <c r="C121" i="7"/>
  <c r="C122" i="7"/>
  <c r="D122" i="7" s="1"/>
  <c r="C123" i="7"/>
  <c r="C138" i="7" s="1"/>
  <c r="D138" i="7" s="1"/>
  <c r="C124" i="7"/>
  <c r="C125" i="7"/>
  <c r="C126" i="7"/>
  <c r="D126" i="7" s="1"/>
  <c r="C127" i="7"/>
  <c r="C128" i="7"/>
  <c r="C129" i="7"/>
  <c r="C130" i="7"/>
  <c r="D130" i="7" s="1"/>
  <c r="C131" i="7"/>
  <c r="C132" i="7"/>
  <c r="C133" i="7"/>
  <c r="C121" i="15"/>
  <c r="C122" i="15"/>
  <c r="C123" i="15"/>
  <c r="C124" i="15"/>
  <c r="C125" i="15"/>
  <c r="C126" i="15"/>
  <c r="C127" i="15"/>
  <c r="C128" i="15"/>
  <c r="C129" i="15"/>
  <c r="C130" i="15"/>
  <c r="C131" i="15"/>
  <c r="C132" i="15"/>
  <c r="C133" i="15"/>
  <c r="C138" i="15"/>
  <c r="C121" i="21"/>
  <c r="C122" i="21"/>
  <c r="C123" i="21"/>
  <c r="C124" i="21"/>
  <c r="C125" i="21"/>
  <c r="C126" i="21"/>
  <c r="C127" i="21"/>
  <c r="C128" i="21"/>
  <c r="C129" i="21"/>
  <c r="C130" i="21"/>
  <c r="C131" i="21"/>
  <c r="C132" i="21"/>
  <c r="C133" i="21"/>
  <c r="C138" i="21"/>
  <c r="C121" i="23"/>
  <c r="C122" i="23"/>
  <c r="C123" i="23"/>
  <c r="C124" i="23"/>
  <c r="C125" i="23"/>
  <c r="C126" i="23"/>
  <c r="C127" i="23"/>
  <c r="C128" i="23"/>
  <c r="C129" i="23"/>
  <c r="C130" i="23"/>
  <c r="C131" i="23"/>
  <c r="C132" i="23"/>
  <c r="C133" i="23"/>
  <c r="C138" i="23"/>
  <c r="C121" i="27"/>
  <c r="C122" i="27"/>
  <c r="C123" i="27"/>
  <c r="C124" i="27"/>
  <c r="C125" i="27"/>
  <c r="C126" i="27"/>
  <c r="C127" i="27"/>
  <c r="C128" i="27"/>
  <c r="C129" i="27"/>
  <c r="C130" i="27"/>
  <c r="C131" i="27"/>
  <c r="C132" i="27"/>
  <c r="C133" i="27"/>
  <c r="C138" i="27"/>
  <c r="C121" i="28"/>
  <c r="C122" i="28"/>
  <c r="C123" i="28"/>
  <c r="C124" i="28"/>
  <c r="C125" i="28"/>
  <c r="C126" i="28"/>
  <c r="C127" i="28"/>
  <c r="C128" i="28"/>
  <c r="C129" i="28"/>
  <c r="C130" i="28"/>
  <c r="C131" i="28"/>
  <c r="C132" i="28"/>
  <c r="C133" i="28"/>
  <c r="C138" i="28"/>
  <c r="C121" i="29"/>
  <c r="C122" i="29"/>
  <c r="C123" i="29"/>
  <c r="C124" i="29"/>
  <c r="C125" i="29"/>
  <c r="C126" i="29"/>
  <c r="C127" i="29"/>
  <c r="C128" i="29"/>
  <c r="C129" i="29"/>
  <c r="C130" i="29"/>
  <c r="C131" i="29"/>
  <c r="C132" i="29"/>
  <c r="C133" i="29"/>
  <c r="C138" i="29"/>
  <c r="C121" i="35"/>
  <c r="C122" i="35"/>
  <c r="C123" i="35"/>
  <c r="C124" i="35"/>
  <c r="C125" i="35"/>
  <c r="C126" i="35"/>
  <c r="C127" i="35"/>
  <c r="C128" i="35"/>
  <c r="C129" i="35"/>
  <c r="C130" i="35"/>
  <c r="C131" i="35"/>
  <c r="C132" i="35"/>
  <c r="C133" i="35"/>
  <c r="C138" i="35"/>
  <c r="C121" i="36"/>
  <c r="C122" i="36"/>
  <c r="C123" i="36"/>
  <c r="C124" i="36"/>
  <c r="C125" i="36"/>
  <c r="C126" i="36"/>
  <c r="C127" i="36"/>
  <c r="C128" i="36"/>
  <c r="C129" i="36"/>
  <c r="C130" i="36"/>
  <c r="C131" i="36"/>
  <c r="C132" i="36"/>
  <c r="C133" i="36"/>
  <c r="C138" i="36"/>
  <c r="C121" i="37"/>
  <c r="C122" i="37"/>
  <c r="C123" i="37"/>
  <c r="C124" i="37"/>
  <c r="C125" i="37"/>
  <c r="C126" i="37"/>
  <c r="C127" i="37"/>
  <c r="C128" i="37"/>
  <c r="C129" i="37"/>
  <c r="C130" i="37"/>
  <c r="C131" i="37"/>
  <c r="C132" i="37"/>
  <c r="C133" i="37"/>
  <c r="C138" i="37"/>
  <c r="C121" i="41"/>
  <c r="C122" i="41"/>
  <c r="C123" i="41"/>
  <c r="C124" i="41"/>
  <c r="C125" i="41"/>
  <c r="C126" i="41"/>
  <c r="C127" i="41"/>
  <c r="C128" i="41"/>
  <c r="C129" i="41"/>
  <c r="C130" i="41"/>
  <c r="C131" i="41"/>
  <c r="C132" i="41"/>
  <c r="C133" i="41"/>
  <c r="C138" i="41"/>
  <c r="C121" i="42"/>
  <c r="C122" i="42"/>
  <c r="C123" i="42"/>
  <c r="C124" i="42"/>
  <c r="C125" i="42"/>
  <c r="C126" i="42"/>
  <c r="C127" i="42"/>
  <c r="C128" i="42"/>
  <c r="C129" i="42"/>
  <c r="C130" i="42"/>
  <c r="C131" i="42"/>
  <c r="C132" i="42"/>
  <c r="C133" i="42"/>
  <c r="C138" i="42"/>
  <c r="C121" i="43"/>
  <c r="C122" i="43"/>
  <c r="C123" i="43"/>
  <c r="C124" i="43"/>
  <c r="C125" i="43"/>
  <c r="C126" i="43"/>
  <c r="C127" i="43"/>
  <c r="C128" i="43"/>
  <c r="C129" i="43"/>
  <c r="C130" i="43"/>
  <c r="C131" i="43"/>
  <c r="C132" i="43"/>
  <c r="C133" i="43"/>
  <c r="C138" i="43"/>
  <c r="C121" i="44"/>
  <c r="C122" i="44"/>
  <c r="C123" i="44"/>
  <c r="C124" i="44"/>
  <c r="C125" i="44"/>
  <c r="C126" i="44"/>
  <c r="C127" i="44"/>
  <c r="C128" i="44"/>
  <c r="C129" i="44"/>
  <c r="C130" i="44"/>
  <c r="C131" i="44"/>
  <c r="C132" i="44"/>
  <c r="C133" i="44"/>
  <c r="C138" i="44"/>
  <c r="C121" i="88"/>
  <c r="C122" i="88"/>
  <c r="C123" i="88"/>
  <c r="C124" i="88"/>
  <c r="C125" i="88"/>
  <c r="C126" i="88"/>
  <c r="C127" i="88"/>
  <c r="C128" i="88"/>
  <c r="C129" i="88"/>
  <c r="C130" i="88"/>
  <c r="C131" i="88"/>
  <c r="C132" i="88"/>
  <c r="C133" i="88"/>
  <c r="C138" i="88"/>
  <c r="C121" i="45"/>
  <c r="C122" i="45"/>
  <c r="C123" i="45"/>
  <c r="C124" i="45"/>
  <c r="C125" i="45"/>
  <c r="C126" i="45"/>
  <c r="C127" i="45"/>
  <c r="C128" i="45"/>
  <c r="C129" i="45"/>
  <c r="C130" i="45"/>
  <c r="C131" i="45"/>
  <c r="C132" i="45"/>
  <c r="C133" i="45"/>
  <c r="C138" i="45"/>
  <c r="C121" i="48"/>
  <c r="C122" i="48"/>
  <c r="C123" i="48"/>
  <c r="C124" i="48"/>
  <c r="C125" i="48"/>
  <c r="C126" i="48"/>
  <c r="C127" i="48"/>
  <c r="C128" i="48"/>
  <c r="C129" i="48"/>
  <c r="C130" i="48"/>
  <c r="C131" i="48"/>
  <c r="C132" i="48"/>
  <c r="C133" i="48"/>
  <c r="C138" i="48"/>
  <c r="C133" i="52"/>
  <c r="D133" i="52"/>
  <c r="C132" i="52"/>
  <c r="D132" i="52"/>
  <c r="C131" i="52"/>
  <c r="D131" i="52"/>
  <c r="C130" i="52"/>
  <c r="D130" i="52"/>
  <c r="C129" i="52"/>
  <c r="D129" i="52"/>
  <c r="C128" i="52"/>
  <c r="D128" i="52"/>
  <c r="C127" i="52"/>
  <c r="D127" i="52"/>
  <c r="C126" i="52"/>
  <c r="D126" i="52"/>
  <c r="C125" i="52"/>
  <c r="D125" i="52"/>
  <c r="C124" i="52"/>
  <c r="D124" i="52"/>
  <c r="C123" i="52"/>
  <c r="D123" i="52"/>
  <c r="C122" i="52"/>
  <c r="D122" i="52"/>
  <c r="C121" i="52"/>
  <c r="D121" i="52"/>
  <c r="D133" i="88"/>
  <c r="D132" i="88"/>
  <c r="D131" i="88"/>
  <c r="D130" i="88"/>
  <c r="D129" i="88"/>
  <c r="D128" i="88"/>
  <c r="D127" i="88"/>
  <c r="D126" i="88"/>
  <c r="D125" i="88"/>
  <c r="D124" i="88"/>
  <c r="D123" i="88"/>
  <c r="D122" i="88"/>
  <c r="D121" i="88"/>
  <c r="C116" i="88"/>
  <c r="D116" i="88"/>
  <c r="C115" i="88"/>
  <c r="D115" i="88"/>
  <c r="C114" i="88"/>
  <c r="D114" i="88"/>
  <c r="C113" i="88"/>
  <c r="D113" i="88"/>
  <c r="C112" i="88"/>
  <c r="D112" i="88"/>
  <c r="C111" i="88"/>
  <c r="D111" i="88"/>
  <c r="C110" i="88"/>
  <c r="D110" i="88"/>
  <c r="C109" i="88"/>
  <c r="D109" i="88"/>
  <c r="C108" i="88"/>
  <c r="D108" i="88"/>
  <c r="C121" i="80"/>
  <c r="C122" i="80"/>
  <c r="C123" i="80"/>
  <c r="C124" i="80"/>
  <c r="C125" i="80"/>
  <c r="C126" i="80"/>
  <c r="C127" i="80"/>
  <c r="C128" i="80"/>
  <c r="C129" i="80"/>
  <c r="C130" i="80"/>
  <c r="C131" i="80"/>
  <c r="C132" i="80"/>
  <c r="C133" i="80"/>
  <c r="C138" i="80"/>
  <c r="D133" i="80"/>
  <c r="D132" i="80"/>
  <c r="D131" i="80"/>
  <c r="D130" i="80"/>
  <c r="D129" i="80"/>
  <c r="D128" i="80"/>
  <c r="D127" i="80"/>
  <c r="D126" i="80"/>
  <c r="D125" i="80"/>
  <c r="D124" i="80"/>
  <c r="D123" i="80"/>
  <c r="D122" i="80"/>
  <c r="D121" i="80"/>
  <c r="C116" i="80"/>
  <c r="D116" i="80"/>
  <c r="C115" i="80"/>
  <c r="D115" i="80"/>
  <c r="C114" i="80"/>
  <c r="D114" i="80"/>
  <c r="C113" i="80"/>
  <c r="D113" i="80"/>
  <c r="C112" i="80"/>
  <c r="D112" i="80"/>
  <c r="C111" i="80"/>
  <c r="D111" i="80"/>
  <c r="C110" i="80"/>
  <c r="D110" i="80"/>
  <c r="C109" i="80"/>
  <c r="D109" i="80"/>
  <c r="C108" i="80"/>
  <c r="D108" i="80"/>
  <c r="C133" i="53"/>
  <c r="C132" i="53"/>
  <c r="C131" i="53"/>
  <c r="C130" i="53"/>
  <c r="C129" i="53"/>
  <c r="C128" i="53"/>
  <c r="C127" i="53"/>
  <c r="C126" i="53"/>
  <c r="C125" i="53"/>
  <c r="C124" i="53"/>
  <c r="C123" i="53"/>
  <c r="C122" i="53"/>
  <c r="C121" i="53"/>
  <c r="C133" i="51"/>
  <c r="C132" i="51"/>
  <c r="C131" i="51"/>
  <c r="C130" i="51"/>
  <c r="C129" i="51"/>
  <c r="C128" i="51"/>
  <c r="C127" i="51"/>
  <c r="C126" i="51"/>
  <c r="C125" i="51"/>
  <c r="C124" i="51"/>
  <c r="C123" i="51"/>
  <c r="C122" i="51"/>
  <c r="C121" i="51"/>
  <c r="C133" i="50"/>
  <c r="C132" i="50"/>
  <c r="C131" i="50"/>
  <c r="C130" i="50"/>
  <c r="C129" i="50"/>
  <c r="C128" i="50"/>
  <c r="C127" i="50"/>
  <c r="C126" i="50"/>
  <c r="C125" i="50"/>
  <c r="C124" i="50"/>
  <c r="C123" i="50"/>
  <c r="C122" i="50"/>
  <c r="C121" i="50"/>
  <c r="C133" i="40"/>
  <c r="C132" i="40"/>
  <c r="C131" i="40"/>
  <c r="C130" i="40"/>
  <c r="C129" i="40"/>
  <c r="C128" i="40"/>
  <c r="C127" i="40"/>
  <c r="C126" i="40"/>
  <c r="C125" i="40"/>
  <c r="C124" i="40"/>
  <c r="C123" i="40"/>
  <c r="C122" i="40"/>
  <c r="C121" i="40"/>
  <c r="D133" i="38"/>
  <c r="D132" i="38"/>
  <c r="D131" i="38"/>
  <c r="D130" i="38"/>
  <c r="D129" i="38"/>
  <c r="D128" i="38"/>
  <c r="D127" i="38"/>
  <c r="D126" i="38"/>
  <c r="D125" i="38"/>
  <c r="D124" i="38"/>
  <c r="D123" i="38"/>
  <c r="D122" i="38"/>
  <c r="C133" i="20"/>
  <c r="C132" i="20"/>
  <c r="C131" i="20"/>
  <c r="C130" i="20"/>
  <c r="C129" i="20"/>
  <c r="C128" i="20"/>
  <c r="C127" i="20"/>
  <c r="C126" i="20"/>
  <c r="C125" i="20"/>
  <c r="C124" i="20"/>
  <c r="C123" i="20"/>
  <c r="C122" i="20"/>
  <c r="C121" i="20"/>
  <c r="C133" i="18"/>
  <c r="C132" i="18"/>
  <c r="C131" i="18"/>
  <c r="C130" i="18"/>
  <c r="C129" i="18"/>
  <c r="C128" i="18"/>
  <c r="C127" i="18"/>
  <c r="C126" i="18"/>
  <c r="C125" i="18"/>
  <c r="C124" i="18"/>
  <c r="C123" i="18"/>
  <c r="C122" i="18"/>
  <c r="C121" i="18"/>
  <c r="C133" i="17"/>
  <c r="C132" i="17"/>
  <c r="C131" i="17"/>
  <c r="C130" i="17"/>
  <c r="C129" i="17"/>
  <c r="C128" i="17"/>
  <c r="C127" i="17"/>
  <c r="C126" i="17"/>
  <c r="C125" i="17"/>
  <c r="C124" i="17"/>
  <c r="C123" i="17"/>
  <c r="C122" i="17"/>
  <c r="C121" i="17"/>
  <c r="C133" i="16"/>
  <c r="C132" i="16"/>
  <c r="C131" i="16"/>
  <c r="C130" i="16"/>
  <c r="C129" i="16"/>
  <c r="C128" i="16"/>
  <c r="C127" i="16"/>
  <c r="C126" i="16"/>
  <c r="C125" i="16"/>
  <c r="C124" i="16"/>
  <c r="C123" i="16"/>
  <c r="C122" i="16"/>
  <c r="C121" i="16"/>
  <c r="C133" i="14"/>
  <c r="C132" i="14"/>
  <c r="C131" i="14"/>
  <c r="C130" i="14"/>
  <c r="C129" i="14"/>
  <c r="C128" i="14"/>
  <c r="C127" i="14"/>
  <c r="C126" i="14"/>
  <c r="C125" i="14"/>
  <c r="C124" i="14"/>
  <c r="C123" i="14"/>
  <c r="C122" i="14"/>
  <c r="C121" i="14"/>
  <c r="C133" i="13"/>
  <c r="C132" i="13"/>
  <c r="C131" i="13"/>
  <c r="C130" i="13"/>
  <c r="C129" i="13"/>
  <c r="C128" i="13"/>
  <c r="C127" i="13"/>
  <c r="C126" i="13"/>
  <c r="C125" i="13"/>
  <c r="C124" i="13"/>
  <c r="C123" i="13"/>
  <c r="C122" i="13"/>
  <c r="C121" i="13"/>
  <c r="C133" i="12"/>
  <c r="C132" i="12"/>
  <c r="C131" i="12"/>
  <c r="C130" i="12"/>
  <c r="C129" i="12"/>
  <c r="C128" i="12"/>
  <c r="C127" i="12"/>
  <c r="C126" i="12"/>
  <c r="C125" i="12"/>
  <c r="C124" i="12"/>
  <c r="C123" i="12"/>
  <c r="C122" i="12"/>
  <c r="C121" i="12"/>
  <c r="C133" i="6"/>
  <c r="C132" i="6"/>
  <c r="C131" i="6"/>
  <c r="C130" i="6"/>
  <c r="C129" i="6"/>
  <c r="C128" i="6"/>
  <c r="C127" i="6"/>
  <c r="C126" i="6"/>
  <c r="C125" i="6"/>
  <c r="C124" i="6"/>
  <c r="C123" i="6"/>
  <c r="C122" i="6"/>
  <c r="C121" i="6"/>
  <c r="D131" i="32"/>
  <c r="D122" i="32"/>
  <c r="D129" i="32"/>
  <c r="D130" i="32"/>
  <c r="D133" i="32"/>
  <c r="D123" i="32"/>
  <c r="D125" i="32"/>
  <c r="D128" i="32"/>
  <c r="D127" i="32"/>
  <c r="D126" i="32"/>
  <c r="D132" i="32"/>
  <c r="D124" i="32"/>
  <c r="D121" i="32"/>
  <c r="D121" i="38"/>
  <c r="D134" i="54"/>
  <c r="D133" i="54"/>
  <c r="D132" i="54"/>
  <c r="D131" i="54"/>
  <c r="D130" i="54"/>
  <c r="D129" i="54"/>
  <c r="D128" i="54"/>
  <c r="D127" i="54"/>
  <c r="D126" i="54"/>
  <c r="D125" i="54"/>
  <c r="D124" i="54"/>
  <c r="D123" i="54"/>
  <c r="D133" i="53"/>
  <c r="D132" i="53"/>
  <c r="D131" i="53"/>
  <c r="D130" i="53"/>
  <c r="D129" i="53"/>
  <c r="D128" i="53"/>
  <c r="D127" i="53"/>
  <c r="D126" i="53"/>
  <c r="D125" i="53"/>
  <c r="D124" i="53"/>
  <c r="D123" i="53"/>
  <c r="D122" i="53"/>
  <c r="D133" i="51"/>
  <c r="D132" i="51"/>
  <c r="D131" i="51"/>
  <c r="D130" i="51"/>
  <c r="D129" i="51"/>
  <c r="D128" i="51"/>
  <c r="D127" i="51"/>
  <c r="D126" i="51"/>
  <c r="D125" i="51"/>
  <c r="D124" i="51"/>
  <c r="D123" i="51"/>
  <c r="D122" i="51"/>
  <c r="D133" i="50"/>
  <c r="D132" i="50"/>
  <c r="D131" i="50"/>
  <c r="D130" i="50"/>
  <c r="D129" i="50"/>
  <c r="D128" i="50"/>
  <c r="D127" i="50"/>
  <c r="D126" i="50"/>
  <c r="D125" i="50"/>
  <c r="D124" i="50"/>
  <c r="D123" i="50"/>
  <c r="D122" i="50"/>
  <c r="D133" i="49"/>
  <c r="D132" i="49"/>
  <c r="D131" i="49"/>
  <c r="D130" i="49"/>
  <c r="D129" i="49"/>
  <c r="D128" i="49"/>
  <c r="D127" i="49"/>
  <c r="D126" i="49"/>
  <c r="D125" i="49"/>
  <c r="D124" i="49"/>
  <c r="D123" i="49"/>
  <c r="D122" i="49"/>
  <c r="D133" i="48"/>
  <c r="D132" i="48"/>
  <c r="D131" i="48"/>
  <c r="D130" i="48"/>
  <c r="D129" i="48"/>
  <c r="D128" i="48"/>
  <c r="D127" i="48"/>
  <c r="D126" i="48"/>
  <c r="D125" i="48"/>
  <c r="D124" i="48"/>
  <c r="D123" i="48"/>
  <c r="D122" i="48"/>
  <c r="D121" i="48"/>
  <c r="D133" i="47"/>
  <c r="D132" i="47"/>
  <c r="D131" i="47"/>
  <c r="D130" i="47"/>
  <c r="D129" i="47"/>
  <c r="D128" i="47"/>
  <c r="D127" i="47"/>
  <c r="D126" i="47"/>
  <c r="D125" i="47"/>
  <c r="D124" i="47"/>
  <c r="D123" i="47"/>
  <c r="D122" i="47"/>
  <c r="D133" i="46"/>
  <c r="D132" i="46"/>
  <c r="D131" i="46"/>
  <c r="D130" i="46"/>
  <c r="D129" i="46"/>
  <c r="D128" i="46"/>
  <c r="D127" i="46"/>
  <c r="D126" i="46"/>
  <c r="D125" i="46"/>
  <c r="D124" i="46"/>
  <c r="D123" i="46"/>
  <c r="D122" i="46"/>
  <c r="D121" i="46"/>
  <c r="D133" i="45"/>
  <c r="D132" i="45"/>
  <c r="D131" i="45"/>
  <c r="D130" i="45"/>
  <c r="D129" i="45"/>
  <c r="D128" i="45"/>
  <c r="D127" i="45"/>
  <c r="D126" i="45"/>
  <c r="D125" i="45"/>
  <c r="D124" i="45"/>
  <c r="D123" i="45"/>
  <c r="D122" i="45"/>
  <c r="D133" i="44"/>
  <c r="D132" i="44"/>
  <c r="D131" i="44"/>
  <c r="D130" i="44"/>
  <c r="D129" i="44"/>
  <c r="D128" i="44"/>
  <c r="D127" i="44"/>
  <c r="D126" i="44"/>
  <c r="D125" i="44"/>
  <c r="D124" i="44"/>
  <c r="D123" i="44"/>
  <c r="D122" i="44"/>
  <c r="D121" i="44"/>
  <c r="D133" i="43"/>
  <c r="D132" i="43"/>
  <c r="D131" i="43"/>
  <c r="D130" i="43"/>
  <c r="D129" i="43"/>
  <c r="D128" i="43"/>
  <c r="D127" i="43"/>
  <c r="D126" i="43"/>
  <c r="D125" i="43"/>
  <c r="D124" i="43"/>
  <c r="D123" i="43"/>
  <c r="D122" i="43"/>
  <c r="D133" i="42"/>
  <c r="D132" i="42"/>
  <c r="D131" i="42"/>
  <c r="D130" i="42"/>
  <c r="D129" i="42"/>
  <c r="D128" i="42"/>
  <c r="D127" i="42"/>
  <c r="D126" i="42"/>
  <c r="D125" i="42"/>
  <c r="D124" i="42"/>
  <c r="D123" i="42"/>
  <c r="D122" i="42"/>
  <c r="D133" i="41"/>
  <c r="D132" i="41"/>
  <c r="D131" i="41"/>
  <c r="D130" i="41"/>
  <c r="D129" i="41"/>
  <c r="D128" i="41"/>
  <c r="D127" i="41"/>
  <c r="D126" i="41"/>
  <c r="D125" i="41"/>
  <c r="D124" i="41"/>
  <c r="D123" i="41"/>
  <c r="D122" i="41"/>
  <c r="D133" i="40"/>
  <c r="D132" i="40"/>
  <c r="D131" i="40"/>
  <c r="D130" i="40"/>
  <c r="D129" i="40"/>
  <c r="D128" i="40"/>
  <c r="D127" i="40"/>
  <c r="D126" i="40"/>
  <c r="D125" i="40"/>
  <c r="D124" i="40"/>
  <c r="D123" i="40"/>
  <c r="D122" i="40"/>
  <c r="D133" i="39"/>
  <c r="D132" i="39"/>
  <c r="D131" i="39"/>
  <c r="D130" i="39"/>
  <c r="D129" i="39"/>
  <c r="D128" i="39"/>
  <c r="D127" i="39"/>
  <c r="D126" i="39"/>
  <c r="D125" i="39"/>
  <c r="D124" i="39"/>
  <c r="D123" i="39"/>
  <c r="D122" i="39"/>
  <c r="D121" i="39"/>
  <c r="D133" i="37"/>
  <c r="D132" i="37"/>
  <c r="D131" i="37"/>
  <c r="D130" i="37"/>
  <c r="D129" i="37"/>
  <c r="D128" i="37"/>
  <c r="D127" i="37"/>
  <c r="D126" i="37"/>
  <c r="D125" i="37"/>
  <c r="D124" i="37"/>
  <c r="D123" i="37"/>
  <c r="D122" i="37"/>
  <c r="D133" i="36"/>
  <c r="D132" i="36"/>
  <c r="D131" i="36"/>
  <c r="D130" i="36"/>
  <c r="D129" i="36"/>
  <c r="D128" i="36"/>
  <c r="D127" i="36"/>
  <c r="D126" i="36"/>
  <c r="D125" i="36"/>
  <c r="D124" i="36"/>
  <c r="D123" i="36"/>
  <c r="D122" i="36"/>
  <c r="D133" i="35"/>
  <c r="D132" i="35"/>
  <c r="D131" i="35"/>
  <c r="D130" i="35"/>
  <c r="D129" i="35"/>
  <c r="D128" i="35"/>
  <c r="D127" i="35"/>
  <c r="D126" i="35"/>
  <c r="D125" i="35"/>
  <c r="D124" i="35"/>
  <c r="D123" i="35"/>
  <c r="D122" i="35"/>
  <c r="D133" i="34"/>
  <c r="D132" i="34"/>
  <c r="D131" i="34"/>
  <c r="D130" i="34"/>
  <c r="D129" i="34"/>
  <c r="D128" i="34"/>
  <c r="D127" i="34"/>
  <c r="D126" i="34"/>
  <c r="D125" i="34"/>
  <c r="D124" i="34"/>
  <c r="D123" i="34"/>
  <c r="D122" i="34"/>
  <c r="D133" i="33"/>
  <c r="D132" i="33"/>
  <c r="D131" i="33"/>
  <c r="D130" i="33"/>
  <c r="D129" i="33"/>
  <c r="D128" i="33"/>
  <c r="D127" i="33"/>
  <c r="D126" i="33"/>
  <c r="D125" i="33"/>
  <c r="D124" i="33"/>
  <c r="D123" i="33"/>
  <c r="D122" i="33"/>
  <c r="D133" i="31"/>
  <c r="D132" i="31"/>
  <c r="D131" i="31"/>
  <c r="D130" i="31"/>
  <c r="D129" i="31"/>
  <c r="D128" i="31"/>
  <c r="D127" i="31"/>
  <c r="D126" i="31"/>
  <c r="D125" i="31"/>
  <c r="D124" i="31"/>
  <c r="D123" i="31"/>
  <c r="D122" i="31"/>
  <c r="D121" i="31"/>
  <c r="D133" i="30"/>
  <c r="D132" i="30"/>
  <c r="D131" i="30"/>
  <c r="D130" i="30"/>
  <c r="D129" i="30"/>
  <c r="D128" i="30"/>
  <c r="D127" i="30"/>
  <c r="D126" i="30"/>
  <c r="D125" i="30"/>
  <c r="D124" i="30"/>
  <c r="D123" i="30"/>
  <c r="D122" i="30"/>
  <c r="D133" i="29"/>
  <c r="D132" i="29"/>
  <c r="D131" i="29"/>
  <c r="D130" i="29"/>
  <c r="D129" i="29"/>
  <c r="D128" i="29"/>
  <c r="D127" i="29"/>
  <c r="D126" i="29"/>
  <c r="D125" i="29"/>
  <c r="D124" i="29"/>
  <c r="D123" i="29"/>
  <c r="D122" i="29"/>
  <c r="D121" i="29"/>
  <c r="D133" i="28"/>
  <c r="D132" i="28"/>
  <c r="D131" i="28"/>
  <c r="D130" i="28"/>
  <c r="D129" i="28"/>
  <c r="D128" i="28"/>
  <c r="D127" i="28"/>
  <c r="D126" i="28"/>
  <c r="D125" i="28"/>
  <c r="D124" i="28"/>
  <c r="D123" i="28"/>
  <c r="D122" i="28"/>
  <c r="D121" i="28"/>
  <c r="D133" i="27"/>
  <c r="D132" i="27"/>
  <c r="D131" i="27"/>
  <c r="D130" i="27"/>
  <c r="D129" i="27"/>
  <c r="D128" i="27"/>
  <c r="D127" i="27"/>
  <c r="D126" i="27"/>
  <c r="D125" i="27"/>
  <c r="D124" i="27"/>
  <c r="D123" i="27"/>
  <c r="D122" i="27"/>
  <c r="D133" i="25"/>
  <c r="D132" i="25"/>
  <c r="D131" i="25"/>
  <c r="D130" i="25"/>
  <c r="D129" i="25"/>
  <c r="D128" i="25"/>
  <c r="D127" i="25"/>
  <c r="D126" i="25"/>
  <c r="D125" i="25"/>
  <c r="D124" i="25"/>
  <c r="D123" i="25"/>
  <c r="D122" i="25"/>
  <c r="D133" i="24"/>
  <c r="D132" i="24"/>
  <c r="D131" i="24"/>
  <c r="D130" i="24"/>
  <c r="D129" i="24"/>
  <c r="D128" i="24"/>
  <c r="D127" i="24"/>
  <c r="D126" i="24"/>
  <c r="D125" i="24"/>
  <c r="D124" i="24"/>
  <c r="D123" i="24"/>
  <c r="D122" i="24"/>
  <c r="D133" i="23"/>
  <c r="D132" i="23"/>
  <c r="D131" i="23"/>
  <c r="D130" i="23"/>
  <c r="D129" i="23"/>
  <c r="D128" i="23"/>
  <c r="D127" i="23"/>
  <c r="D126" i="23"/>
  <c r="D125" i="23"/>
  <c r="D124" i="23"/>
  <c r="D123" i="23"/>
  <c r="D121" i="23"/>
  <c r="D133" i="22"/>
  <c r="D132" i="22"/>
  <c r="D131" i="22"/>
  <c r="D130" i="22"/>
  <c r="D129" i="22"/>
  <c r="D128" i="22"/>
  <c r="D127" i="22"/>
  <c r="D126" i="22"/>
  <c r="D125" i="22"/>
  <c r="D124" i="22"/>
  <c r="D123" i="22"/>
  <c r="D122" i="22"/>
  <c r="D133" i="21"/>
  <c r="D132" i="21"/>
  <c r="D131" i="21"/>
  <c r="D130" i="21"/>
  <c r="D129" i="21"/>
  <c r="D128" i="21"/>
  <c r="D127" i="21"/>
  <c r="D126" i="21"/>
  <c r="D125" i="21"/>
  <c r="D124" i="21"/>
  <c r="D123" i="21"/>
  <c r="D122" i="21"/>
  <c r="D121" i="21"/>
  <c r="D133" i="20"/>
  <c r="D132" i="20"/>
  <c r="D131" i="20"/>
  <c r="D130" i="20"/>
  <c r="D129" i="20"/>
  <c r="D128" i="20"/>
  <c r="D127" i="20"/>
  <c r="D126" i="20"/>
  <c r="D125" i="20"/>
  <c r="D124" i="20"/>
  <c r="D123" i="20"/>
  <c r="D122" i="20"/>
  <c r="D133" i="18"/>
  <c r="D132" i="18"/>
  <c r="D131" i="18"/>
  <c r="D130" i="18"/>
  <c r="D129" i="18"/>
  <c r="D128" i="18"/>
  <c r="D127" i="18"/>
  <c r="D126" i="18"/>
  <c r="D125" i="18"/>
  <c r="D124" i="18"/>
  <c r="D123" i="18"/>
  <c r="D122" i="18"/>
  <c r="D133" i="17"/>
  <c r="D132" i="17"/>
  <c r="D131" i="17"/>
  <c r="D130" i="17"/>
  <c r="D129" i="17"/>
  <c r="D128" i="17"/>
  <c r="D127" i="17"/>
  <c r="D126" i="17"/>
  <c r="D125" i="17"/>
  <c r="D124" i="17"/>
  <c r="D123" i="17"/>
  <c r="D122" i="17"/>
  <c r="D121" i="17"/>
  <c r="D133" i="16"/>
  <c r="D132" i="16"/>
  <c r="D131" i="16"/>
  <c r="D130" i="16"/>
  <c r="D129" i="16"/>
  <c r="D128" i="16"/>
  <c r="D127" i="16"/>
  <c r="D126" i="16"/>
  <c r="D125" i="16"/>
  <c r="D124" i="16"/>
  <c r="D123" i="16"/>
  <c r="D122" i="16"/>
  <c r="D133" i="15"/>
  <c r="D132" i="15"/>
  <c r="D131" i="15"/>
  <c r="D130" i="15"/>
  <c r="D129" i="15"/>
  <c r="D128" i="15"/>
  <c r="D127" i="15"/>
  <c r="D126" i="15"/>
  <c r="D125" i="15"/>
  <c r="D124" i="15"/>
  <c r="D123" i="15"/>
  <c r="D122" i="15"/>
  <c r="D121" i="15"/>
  <c r="D133" i="14"/>
  <c r="D132" i="14"/>
  <c r="D131" i="14"/>
  <c r="D130" i="14"/>
  <c r="D129" i="14"/>
  <c r="D128" i="14"/>
  <c r="D127" i="14"/>
  <c r="D126" i="14"/>
  <c r="D125" i="14"/>
  <c r="D124" i="14"/>
  <c r="D123" i="14"/>
  <c r="D122" i="14"/>
  <c r="D133" i="13"/>
  <c r="D132" i="13"/>
  <c r="D131" i="13"/>
  <c r="D130" i="13"/>
  <c r="D129" i="13"/>
  <c r="D128" i="13"/>
  <c r="D127" i="13"/>
  <c r="D126" i="13"/>
  <c r="D125" i="13"/>
  <c r="D124" i="13"/>
  <c r="D123" i="13"/>
  <c r="D122" i="13"/>
  <c r="D133" i="12"/>
  <c r="D132" i="12"/>
  <c r="D131" i="12"/>
  <c r="D130" i="12"/>
  <c r="D129" i="12"/>
  <c r="D128" i="12"/>
  <c r="D127" i="12"/>
  <c r="D126" i="12"/>
  <c r="D125" i="12"/>
  <c r="D124" i="12"/>
  <c r="D123" i="12"/>
  <c r="D122" i="12"/>
  <c r="D133" i="7"/>
  <c r="D132" i="7"/>
  <c r="D131" i="7"/>
  <c r="D129" i="7"/>
  <c r="D128" i="7"/>
  <c r="D127" i="7"/>
  <c r="D125" i="7"/>
  <c r="D124" i="7"/>
  <c r="D123" i="7"/>
  <c r="D133" i="6"/>
  <c r="D132" i="6"/>
  <c r="D131" i="6"/>
  <c r="D130" i="6"/>
  <c r="D129" i="6"/>
  <c r="D128" i="6"/>
  <c r="D127" i="6"/>
  <c r="D126" i="6"/>
  <c r="D125" i="6"/>
  <c r="D124" i="6"/>
  <c r="D123" i="6"/>
  <c r="D122" i="6"/>
  <c r="D121" i="6"/>
  <c r="D133" i="3"/>
  <c r="D132" i="3"/>
  <c r="D131" i="3"/>
  <c r="D130" i="3"/>
  <c r="D129" i="3"/>
  <c r="D128" i="3"/>
  <c r="D127" i="3"/>
  <c r="D126" i="3"/>
  <c r="D125" i="3"/>
  <c r="D124" i="3"/>
  <c r="D123" i="3"/>
  <c r="D122" i="3"/>
  <c r="C138" i="53"/>
  <c r="C138" i="52"/>
  <c r="C138" i="51"/>
  <c r="C138" i="40"/>
  <c r="D121" i="25"/>
  <c r="C138" i="20"/>
  <c r="C138" i="18"/>
  <c r="C138" i="16"/>
  <c r="C138" i="14"/>
  <c r="C138" i="12"/>
  <c r="D122" i="54"/>
  <c r="D121" i="53"/>
  <c r="D121" i="51"/>
  <c r="C138" i="50"/>
  <c r="D121" i="50"/>
  <c r="D121" i="49"/>
  <c r="D121" i="47"/>
  <c r="D121" i="45"/>
  <c r="D121" i="43"/>
  <c r="D121" i="42"/>
  <c r="D121" i="40"/>
  <c r="D121" i="36"/>
  <c r="D121" i="34"/>
  <c r="D121" i="33"/>
  <c r="D121" i="30"/>
  <c r="D121" i="27"/>
  <c r="D121" i="24"/>
  <c r="D121" i="22"/>
  <c r="D121" i="20"/>
  <c r="D121" i="18"/>
  <c r="C138" i="17"/>
  <c r="D121" i="14"/>
  <c r="C138" i="13"/>
  <c r="D121" i="13"/>
  <c r="D121" i="12"/>
  <c r="D121" i="7"/>
  <c r="C138" i="6"/>
  <c r="D121" i="3"/>
  <c r="D121" i="41"/>
  <c r="D121" i="37"/>
  <c r="D121" i="35"/>
  <c r="D122" i="23"/>
  <c r="D121" i="16"/>
  <c r="D122" i="2"/>
  <c r="D123" i="2"/>
  <c r="D124" i="2"/>
  <c r="D125" i="2"/>
  <c r="D126" i="2"/>
  <c r="D128" i="2"/>
  <c r="D129" i="2"/>
  <c r="D130" i="2"/>
  <c r="D131" i="2"/>
  <c r="D132" i="2"/>
  <c r="D133" i="2"/>
  <c r="D121" i="2"/>
  <c r="D127" i="2"/>
  <c r="C116" i="54"/>
  <c r="D116" i="54"/>
  <c r="C115" i="54"/>
  <c r="D115" i="54"/>
  <c r="C114" i="54"/>
  <c r="D114" i="54"/>
  <c r="C113" i="54"/>
  <c r="D113" i="54"/>
  <c r="C112" i="54"/>
  <c r="D112" i="54"/>
  <c r="C111" i="54"/>
  <c r="D111" i="54"/>
  <c r="C110" i="54"/>
  <c r="D110" i="54"/>
  <c r="C109" i="54"/>
  <c r="D109" i="54"/>
  <c r="C108" i="54"/>
  <c r="D108" i="54"/>
  <c r="C116" i="53"/>
  <c r="D116" i="53"/>
  <c r="C115" i="53"/>
  <c r="D115" i="53"/>
  <c r="C114" i="53"/>
  <c r="D114" i="53"/>
  <c r="C113" i="53"/>
  <c r="D113" i="53"/>
  <c r="C112" i="53"/>
  <c r="D112" i="53"/>
  <c r="C111" i="53"/>
  <c r="D111" i="53"/>
  <c r="C110" i="53"/>
  <c r="D110" i="53"/>
  <c r="C109" i="53"/>
  <c r="D109" i="53"/>
  <c r="C108" i="53"/>
  <c r="D108" i="53"/>
  <c r="C116" i="52"/>
  <c r="D116" i="52"/>
  <c r="C115" i="52"/>
  <c r="D115" i="52"/>
  <c r="C114" i="52"/>
  <c r="D114" i="52"/>
  <c r="C113" i="52"/>
  <c r="D113" i="52"/>
  <c r="C112" i="52"/>
  <c r="D112" i="52"/>
  <c r="C111" i="52"/>
  <c r="D111" i="52"/>
  <c r="C110" i="52"/>
  <c r="D110" i="52"/>
  <c r="C109" i="52"/>
  <c r="D109" i="52"/>
  <c r="C108" i="52"/>
  <c r="D108" i="52"/>
  <c r="C116" i="51"/>
  <c r="D116" i="51"/>
  <c r="C115" i="51"/>
  <c r="D115" i="51"/>
  <c r="C114" i="51"/>
  <c r="D114" i="51"/>
  <c r="C113" i="51"/>
  <c r="D113" i="51"/>
  <c r="C112" i="51"/>
  <c r="D112" i="51"/>
  <c r="C111" i="51"/>
  <c r="D111" i="51"/>
  <c r="C110" i="51"/>
  <c r="D110" i="51"/>
  <c r="C109" i="51"/>
  <c r="D109" i="51"/>
  <c r="C108" i="51"/>
  <c r="D108" i="51"/>
  <c r="C116" i="50"/>
  <c r="D116" i="50"/>
  <c r="C115" i="50"/>
  <c r="D115" i="50"/>
  <c r="C114" i="50"/>
  <c r="D114" i="50"/>
  <c r="C113" i="50"/>
  <c r="D113" i="50"/>
  <c r="C112" i="50"/>
  <c r="D112" i="50"/>
  <c r="C111" i="50"/>
  <c r="D111" i="50"/>
  <c r="C110" i="50"/>
  <c r="D110" i="50"/>
  <c r="C109" i="50"/>
  <c r="D109" i="50"/>
  <c r="C108" i="50"/>
  <c r="D108" i="50"/>
  <c r="C116" i="49"/>
  <c r="D116" i="49"/>
  <c r="C115" i="49"/>
  <c r="D115" i="49"/>
  <c r="C114" i="49"/>
  <c r="D114" i="49"/>
  <c r="C113" i="49"/>
  <c r="D113" i="49"/>
  <c r="C112" i="49"/>
  <c r="D112" i="49"/>
  <c r="C111" i="49"/>
  <c r="D111" i="49"/>
  <c r="C110" i="49"/>
  <c r="D110" i="49"/>
  <c r="C109" i="49"/>
  <c r="D109" i="49"/>
  <c r="C108" i="49"/>
  <c r="D108" i="49"/>
  <c r="C116" i="48"/>
  <c r="D116" i="48"/>
  <c r="C115" i="48"/>
  <c r="D115" i="48"/>
  <c r="C114" i="48"/>
  <c r="D114" i="48"/>
  <c r="C113" i="48"/>
  <c r="D113" i="48"/>
  <c r="C112" i="48"/>
  <c r="D112" i="48"/>
  <c r="C111" i="48"/>
  <c r="D111" i="48"/>
  <c r="C110" i="48"/>
  <c r="D110" i="48"/>
  <c r="C109" i="48"/>
  <c r="D109" i="48"/>
  <c r="C108" i="48"/>
  <c r="D108" i="48"/>
  <c r="C116" i="47"/>
  <c r="D116" i="47"/>
  <c r="C115" i="47"/>
  <c r="D115" i="47"/>
  <c r="C114" i="47"/>
  <c r="D114" i="47"/>
  <c r="C113" i="47"/>
  <c r="D113" i="47"/>
  <c r="C112" i="47"/>
  <c r="D112" i="47"/>
  <c r="C111" i="47"/>
  <c r="D111" i="47"/>
  <c r="C110" i="47"/>
  <c r="D110" i="47"/>
  <c r="C109" i="47"/>
  <c r="D109" i="47"/>
  <c r="C108" i="47"/>
  <c r="D108" i="47"/>
  <c r="C116" i="46"/>
  <c r="D116" i="46"/>
  <c r="C115" i="46"/>
  <c r="D115" i="46"/>
  <c r="C114" i="46"/>
  <c r="D114" i="46"/>
  <c r="C113" i="46"/>
  <c r="D113" i="46"/>
  <c r="C112" i="46"/>
  <c r="D112" i="46"/>
  <c r="C111" i="46"/>
  <c r="D111" i="46"/>
  <c r="C110" i="46"/>
  <c r="D110" i="46"/>
  <c r="C109" i="46"/>
  <c r="D109" i="46"/>
  <c r="C108" i="46"/>
  <c r="D108" i="46"/>
  <c r="C116" i="45"/>
  <c r="D116" i="45"/>
  <c r="C115" i="45"/>
  <c r="D115" i="45"/>
  <c r="C114" i="45"/>
  <c r="D114" i="45"/>
  <c r="C113" i="45"/>
  <c r="D113" i="45"/>
  <c r="C112" i="45"/>
  <c r="D112" i="45"/>
  <c r="C111" i="45"/>
  <c r="D111" i="45"/>
  <c r="C110" i="45"/>
  <c r="D110" i="45"/>
  <c r="C109" i="45"/>
  <c r="D109" i="45"/>
  <c r="C108" i="45"/>
  <c r="D108" i="45"/>
  <c r="C116" i="44"/>
  <c r="D116" i="44"/>
  <c r="C115" i="44"/>
  <c r="D115" i="44"/>
  <c r="C114" i="44"/>
  <c r="D114" i="44"/>
  <c r="C113" i="44"/>
  <c r="D113" i="44"/>
  <c r="C112" i="44"/>
  <c r="D112" i="44"/>
  <c r="C111" i="44"/>
  <c r="D111" i="44"/>
  <c r="C110" i="44"/>
  <c r="D110" i="44"/>
  <c r="C109" i="44"/>
  <c r="D109" i="44"/>
  <c r="C108" i="44"/>
  <c r="D108" i="44"/>
  <c r="C116" i="43"/>
  <c r="D116" i="43"/>
  <c r="C115" i="43"/>
  <c r="D115" i="43"/>
  <c r="C114" i="43"/>
  <c r="D114" i="43"/>
  <c r="C113" i="43"/>
  <c r="D113" i="43"/>
  <c r="C112" i="43"/>
  <c r="D112" i="43"/>
  <c r="C111" i="43"/>
  <c r="D111" i="43"/>
  <c r="C110" i="43"/>
  <c r="D110" i="43"/>
  <c r="C109" i="43"/>
  <c r="D109" i="43"/>
  <c r="C108" i="43"/>
  <c r="D108" i="43"/>
  <c r="C116" i="42"/>
  <c r="D116" i="42"/>
  <c r="C115" i="42"/>
  <c r="D115" i="42"/>
  <c r="C114" i="42"/>
  <c r="D114" i="42"/>
  <c r="C113" i="42"/>
  <c r="D113" i="42"/>
  <c r="C112" i="42"/>
  <c r="D112" i="42"/>
  <c r="C111" i="42"/>
  <c r="D111" i="42"/>
  <c r="C110" i="42"/>
  <c r="D110" i="42"/>
  <c r="C109" i="42"/>
  <c r="D109" i="42"/>
  <c r="C108" i="42"/>
  <c r="D108" i="42"/>
  <c r="C116" i="41"/>
  <c r="D116" i="41"/>
  <c r="C115" i="41"/>
  <c r="D115" i="41"/>
  <c r="C114" i="41"/>
  <c r="D114" i="41"/>
  <c r="C113" i="41"/>
  <c r="D113" i="41"/>
  <c r="C112" i="41"/>
  <c r="D112" i="41"/>
  <c r="C111" i="41"/>
  <c r="D111" i="41"/>
  <c r="C110" i="41"/>
  <c r="D110" i="41"/>
  <c r="C109" i="41"/>
  <c r="D109" i="41"/>
  <c r="C108" i="41"/>
  <c r="D108" i="41"/>
  <c r="C116" i="40"/>
  <c r="D116" i="40"/>
  <c r="C115" i="40"/>
  <c r="D115" i="40"/>
  <c r="C114" i="40"/>
  <c r="D114" i="40"/>
  <c r="C113" i="40"/>
  <c r="D113" i="40"/>
  <c r="C112" i="40"/>
  <c r="D112" i="40"/>
  <c r="C111" i="40"/>
  <c r="D111" i="40"/>
  <c r="C110" i="40"/>
  <c r="D110" i="40"/>
  <c r="C109" i="40"/>
  <c r="D109" i="40"/>
  <c r="C108" i="40"/>
  <c r="D108" i="40"/>
  <c r="C116" i="39"/>
  <c r="D116" i="39"/>
  <c r="C115" i="39"/>
  <c r="D115" i="39"/>
  <c r="C114" i="39"/>
  <c r="D114" i="39"/>
  <c r="C113" i="39"/>
  <c r="D113" i="39"/>
  <c r="C112" i="39"/>
  <c r="D112" i="39"/>
  <c r="C111" i="39"/>
  <c r="D111" i="39"/>
  <c r="C110" i="39"/>
  <c r="D110" i="39"/>
  <c r="C109" i="39"/>
  <c r="D109" i="39"/>
  <c r="C108" i="39"/>
  <c r="D108" i="39"/>
  <c r="C116" i="38"/>
  <c r="D116" i="38"/>
  <c r="C115" i="38"/>
  <c r="D115" i="38"/>
  <c r="C114" i="38"/>
  <c r="D114" i="38"/>
  <c r="C113" i="38"/>
  <c r="D113" i="38"/>
  <c r="C112" i="38"/>
  <c r="D112" i="38"/>
  <c r="C111" i="38"/>
  <c r="D111" i="38"/>
  <c r="C110" i="38"/>
  <c r="D110" i="38"/>
  <c r="C109" i="38"/>
  <c r="D109" i="38"/>
  <c r="C108" i="38"/>
  <c r="D108" i="38"/>
  <c r="C116" i="37"/>
  <c r="D116" i="37"/>
  <c r="C115" i="37"/>
  <c r="D115" i="37"/>
  <c r="C114" i="37"/>
  <c r="D114" i="37"/>
  <c r="C113" i="37"/>
  <c r="D113" i="37"/>
  <c r="C112" i="37"/>
  <c r="D112" i="37"/>
  <c r="C111" i="37"/>
  <c r="D111" i="37"/>
  <c r="C110" i="37"/>
  <c r="D110" i="37"/>
  <c r="C109" i="37"/>
  <c r="D109" i="37"/>
  <c r="C108" i="37"/>
  <c r="D108" i="37"/>
  <c r="C116" i="36"/>
  <c r="D116" i="36"/>
  <c r="C115" i="36"/>
  <c r="D115" i="36"/>
  <c r="C114" i="36"/>
  <c r="D114" i="36"/>
  <c r="C113" i="36"/>
  <c r="D113" i="36"/>
  <c r="C112" i="36"/>
  <c r="D112" i="36"/>
  <c r="C111" i="36"/>
  <c r="D111" i="36"/>
  <c r="C110" i="36"/>
  <c r="D110" i="36"/>
  <c r="C109" i="36"/>
  <c r="D109" i="36"/>
  <c r="C108" i="36"/>
  <c r="D108" i="36"/>
  <c r="C116" i="35"/>
  <c r="D116" i="35"/>
  <c r="C115" i="35"/>
  <c r="D115" i="35"/>
  <c r="C114" i="35"/>
  <c r="D114" i="35"/>
  <c r="C113" i="35"/>
  <c r="D113" i="35"/>
  <c r="C112" i="35"/>
  <c r="D112" i="35"/>
  <c r="C111" i="35"/>
  <c r="D111" i="35"/>
  <c r="C110" i="35"/>
  <c r="D110" i="35"/>
  <c r="C109" i="35"/>
  <c r="D109" i="35"/>
  <c r="C108" i="35"/>
  <c r="D108" i="35"/>
  <c r="C116" i="34"/>
  <c r="D116" i="34"/>
  <c r="C115" i="34"/>
  <c r="D115" i="34"/>
  <c r="C114" i="34"/>
  <c r="D114" i="34"/>
  <c r="C113" i="34"/>
  <c r="D113" i="34"/>
  <c r="C112" i="34"/>
  <c r="D112" i="34"/>
  <c r="C111" i="34"/>
  <c r="D111" i="34"/>
  <c r="C110" i="34"/>
  <c r="D110" i="34"/>
  <c r="C109" i="34"/>
  <c r="D109" i="34"/>
  <c r="C108" i="34"/>
  <c r="D108" i="34"/>
  <c r="C116" i="33"/>
  <c r="D116" i="33"/>
  <c r="C115" i="33"/>
  <c r="D115" i="33"/>
  <c r="C114" i="33"/>
  <c r="D114" i="33"/>
  <c r="C113" i="33"/>
  <c r="D113" i="33"/>
  <c r="C112" i="33"/>
  <c r="D112" i="33"/>
  <c r="C111" i="33"/>
  <c r="D111" i="33"/>
  <c r="C110" i="33"/>
  <c r="D110" i="33"/>
  <c r="C109" i="33"/>
  <c r="D109" i="33"/>
  <c r="C108" i="33"/>
  <c r="D108" i="33"/>
  <c r="C116" i="32"/>
  <c r="D116" i="32"/>
  <c r="C115" i="32"/>
  <c r="D115" i="32"/>
  <c r="C114" i="32"/>
  <c r="D114" i="32"/>
  <c r="C113" i="32"/>
  <c r="D113" i="32"/>
  <c r="C112" i="32"/>
  <c r="D112" i="32"/>
  <c r="C111" i="32"/>
  <c r="D111" i="32"/>
  <c r="C110" i="32"/>
  <c r="D110" i="32"/>
  <c r="C109" i="32"/>
  <c r="D109" i="32"/>
  <c r="C108" i="32"/>
  <c r="D108" i="32"/>
  <c r="C116" i="31"/>
  <c r="D116" i="31"/>
  <c r="C115" i="31"/>
  <c r="D115" i="31"/>
  <c r="C114" i="31"/>
  <c r="D114" i="31"/>
  <c r="C113" i="31"/>
  <c r="D113" i="31"/>
  <c r="C112" i="31"/>
  <c r="D112" i="31"/>
  <c r="C111" i="31"/>
  <c r="D111" i="31"/>
  <c r="C110" i="31"/>
  <c r="D110" i="31"/>
  <c r="C109" i="31"/>
  <c r="D109" i="31"/>
  <c r="C108" i="31"/>
  <c r="D108" i="31"/>
  <c r="C116" i="30"/>
  <c r="D116" i="30"/>
  <c r="C115" i="30"/>
  <c r="D115" i="30"/>
  <c r="C114" i="30"/>
  <c r="D114" i="30"/>
  <c r="C113" i="30"/>
  <c r="D113" i="30"/>
  <c r="C112" i="30"/>
  <c r="D112" i="30"/>
  <c r="C111" i="30"/>
  <c r="D111" i="30"/>
  <c r="C110" i="30"/>
  <c r="D110" i="30"/>
  <c r="C109" i="30"/>
  <c r="D109" i="30"/>
  <c r="C108" i="30"/>
  <c r="D108" i="30"/>
  <c r="C116" i="29"/>
  <c r="D116" i="29"/>
  <c r="C115" i="29"/>
  <c r="D115" i="29"/>
  <c r="C114" i="29"/>
  <c r="D114" i="29"/>
  <c r="C113" i="29"/>
  <c r="D113" i="29"/>
  <c r="C112" i="29"/>
  <c r="D112" i="29"/>
  <c r="C111" i="29"/>
  <c r="D111" i="29"/>
  <c r="C110" i="29"/>
  <c r="D110" i="29"/>
  <c r="C109" i="29"/>
  <c r="D109" i="29"/>
  <c r="C108" i="29"/>
  <c r="D108" i="29"/>
  <c r="C116" i="28"/>
  <c r="D116" i="28"/>
  <c r="C115" i="28"/>
  <c r="D115" i="28"/>
  <c r="C114" i="28"/>
  <c r="D114" i="28"/>
  <c r="C113" i="28"/>
  <c r="D113" i="28"/>
  <c r="C112" i="28"/>
  <c r="D112" i="28"/>
  <c r="C111" i="28"/>
  <c r="D111" i="28"/>
  <c r="C110" i="28"/>
  <c r="D110" i="28"/>
  <c r="C109" i="28"/>
  <c r="D109" i="28"/>
  <c r="C108" i="28"/>
  <c r="D108" i="28"/>
  <c r="C116" i="27"/>
  <c r="D116" i="27"/>
  <c r="C115" i="27"/>
  <c r="D115" i="27"/>
  <c r="C114" i="27"/>
  <c r="D114" i="27"/>
  <c r="C113" i="27"/>
  <c r="D113" i="27"/>
  <c r="C112" i="27"/>
  <c r="D112" i="27"/>
  <c r="C111" i="27"/>
  <c r="D111" i="27"/>
  <c r="C110" i="27"/>
  <c r="D110" i="27"/>
  <c r="C109" i="27"/>
  <c r="D109" i="27"/>
  <c r="C108" i="27"/>
  <c r="D108" i="27"/>
  <c r="C116" i="25"/>
  <c r="D116" i="25"/>
  <c r="C115" i="25"/>
  <c r="D115" i="25"/>
  <c r="C114" i="25"/>
  <c r="D114" i="25"/>
  <c r="C113" i="25"/>
  <c r="D113" i="25"/>
  <c r="C112" i="25"/>
  <c r="D112" i="25"/>
  <c r="C111" i="25"/>
  <c r="D111" i="25"/>
  <c r="C110" i="25"/>
  <c r="D110" i="25"/>
  <c r="C109" i="25"/>
  <c r="D109" i="25"/>
  <c r="C108" i="25"/>
  <c r="D108" i="25"/>
  <c r="C116" i="24"/>
  <c r="D116" i="24"/>
  <c r="C115" i="24"/>
  <c r="D115" i="24"/>
  <c r="C114" i="24"/>
  <c r="D114" i="24"/>
  <c r="C113" i="24"/>
  <c r="D113" i="24"/>
  <c r="C112" i="24"/>
  <c r="D112" i="24"/>
  <c r="C111" i="24"/>
  <c r="D111" i="24"/>
  <c r="C110" i="24"/>
  <c r="D110" i="24"/>
  <c r="C109" i="24"/>
  <c r="D109" i="24"/>
  <c r="C108" i="24"/>
  <c r="D108" i="24"/>
  <c r="C116" i="23"/>
  <c r="D116" i="23"/>
  <c r="C115" i="23"/>
  <c r="D115" i="23"/>
  <c r="C114" i="23"/>
  <c r="D114" i="23"/>
  <c r="C113" i="23"/>
  <c r="D113" i="23"/>
  <c r="C112" i="23"/>
  <c r="D112" i="23"/>
  <c r="C111" i="23"/>
  <c r="D111" i="23"/>
  <c r="C110" i="23"/>
  <c r="D110" i="23"/>
  <c r="C109" i="23"/>
  <c r="D109" i="23"/>
  <c r="C108" i="23"/>
  <c r="D108" i="23"/>
  <c r="C116" i="22"/>
  <c r="D116" i="22"/>
  <c r="C115" i="22"/>
  <c r="D115" i="22"/>
  <c r="C114" i="22"/>
  <c r="D114" i="22"/>
  <c r="C113" i="22"/>
  <c r="D113" i="22"/>
  <c r="C112" i="22"/>
  <c r="D112" i="22"/>
  <c r="C111" i="22"/>
  <c r="D111" i="22"/>
  <c r="C110" i="22"/>
  <c r="D110" i="22"/>
  <c r="C109" i="22"/>
  <c r="D109" i="22"/>
  <c r="C108" i="22"/>
  <c r="D108" i="22"/>
  <c r="C116" i="21"/>
  <c r="D116" i="21"/>
  <c r="C115" i="21"/>
  <c r="D115" i="21"/>
  <c r="C114" i="21"/>
  <c r="D114" i="21"/>
  <c r="C113" i="21"/>
  <c r="D113" i="21"/>
  <c r="C112" i="21"/>
  <c r="D112" i="21"/>
  <c r="C111" i="21"/>
  <c r="D111" i="21"/>
  <c r="C110" i="21"/>
  <c r="D110" i="21"/>
  <c r="C109" i="21"/>
  <c r="D109" i="21"/>
  <c r="C108" i="21"/>
  <c r="D108" i="21"/>
  <c r="C116" i="20"/>
  <c r="D116" i="20"/>
  <c r="C115" i="20"/>
  <c r="D115" i="20"/>
  <c r="C114" i="20"/>
  <c r="D114" i="20"/>
  <c r="C113" i="20"/>
  <c r="D113" i="20"/>
  <c r="C112" i="20"/>
  <c r="D112" i="20"/>
  <c r="C111" i="20"/>
  <c r="D111" i="20"/>
  <c r="C110" i="20"/>
  <c r="D110" i="20"/>
  <c r="C109" i="20"/>
  <c r="D109" i="20"/>
  <c r="C108" i="20"/>
  <c r="D108" i="20"/>
  <c r="C116" i="18"/>
  <c r="D116" i="18"/>
  <c r="C115" i="18"/>
  <c r="D115" i="18"/>
  <c r="C114" i="18"/>
  <c r="D114" i="18"/>
  <c r="C113" i="18"/>
  <c r="D113" i="18"/>
  <c r="C112" i="18"/>
  <c r="D112" i="18"/>
  <c r="C111" i="18"/>
  <c r="D111" i="18"/>
  <c r="C110" i="18"/>
  <c r="D110" i="18"/>
  <c r="C109" i="18"/>
  <c r="D109" i="18"/>
  <c r="C108" i="18"/>
  <c r="D108" i="18"/>
  <c r="C116" i="17"/>
  <c r="D116" i="17"/>
  <c r="C115" i="17"/>
  <c r="D115" i="17"/>
  <c r="C114" i="17"/>
  <c r="D114" i="17"/>
  <c r="C113" i="17"/>
  <c r="D113" i="17"/>
  <c r="C112" i="17"/>
  <c r="D112" i="17"/>
  <c r="C111" i="17"/>
  <c r="D111" i="17"/>
  <c r="C110" i="17"/>
  <c r="D110" i="17"/>
  <c r="C109" i="17"/>
  <c r="D109" i="17"/>
  <c r="C108" i="17"/>
  <c r="D108" i="17"/>
  <c r="C116" i="16"/>
  <c r="D116" i="16"/>
  <c r="C115" i="16"/>
  <c r="D115" i="16"/>
  <c r="C114" i="16"/>
  <c r="D114" i="16"/>
  <c r="C113" i="16"/>
  <c r="D113" i="16"/>
  <c r="C112" i="16"/>
  <c r="D112" i="16"/>
  <c r="C111" i="16"/>
  <c r="D111" i="16"/>
  <c r="C110" i="16"/>
  <c r="D110" i="16"/>
  <c r="C109" i="16"/>
  <c r="D109" i="16"/>
  <c r="C108" i="16"/>
  <c r="D108" i="16"/>
  <c r="C116" i="15"/>
  <c r="D116" i="15"/>
  <c r="C115" i="15"/>
  <c r="D115" i="15"/>
  <c r="C114" i="15"/>
  <c r="D114" i="15"/>
  <c r="C113" i="15"/>
  <c r="D113" i="15"/>
  <c r="C112" i="15"/>
  <c r="D112" i="15"/>
  <c r="C111" i="15"/>
  <c r="D111" i="15"/>
  <c r="C110" i="15"/>
  <c r="D110" i="15"/>
  <c r="C109" i="15"/>
  <c r="D109" i="15"/>
  <c r="C108" i="15"/>
  <c r="D108" i="15"/>
  <c r="C116" i="14"/>
  <c r="D116" i="14"/>
  <c r="C115" i="14"/>
  <c r="D115" i="14"/>
  <c r="C114" i="14"/>
  <c r="D114" i="14"/>
  <c r="C113" i="14"/>
  <c r="D113" i="14"/>
  <c r="C112" i="14"/>
  <c r="D112" i="14"/>
  <c r="C111" i="14"/>
  <c r="D111" i="14"/>
  <c r="C110" i="14"/>
  <c r="D110" i="14"/>
  <c r="C109" i="14"/>
  <c r="D109" i="14"/>
  <c r="C108" i="14"/>
  <c r="D108" i="14"/>
  <c r="C116" i="13"/>
  <c r="D116" i="13"/>
  <c r="C115" i="13"/>
  <c r="D115" i="13"/>
  <c r="C114" i="13"/>
  <c r="D114" i="13"/>
  <c r="C113" i="13"/>
  <c r="D113" i="13"/>
  <c r="C112" i="13"/>
  <c r="D112" i="13"/>
  <c r="C111" i="13"/>
  <c r="D111" i="13"/>
  <c r="C110" i="13"/>
  <c r="D110" i="13"/>
  <c r="C109" i="13"/>
  <c r="D109" i="13"/>
  <c r="C108" i="13"/>
  <c r="D108" i="13"/>
  <c r="C116" i="12"/>
  <c r="D116" i="12"/>
  <c r="C115" i="12"/>
  <c r="D115" i="12"/>
  <c r="C114" i="12"/>
  <c r="D114" i="12"/>
  <c r="C113" i="12"/>
  <c r="D113" i="12"/>
  <c r="C112" i="12"/>
  <c r="D112" i="12"/>
  <c r="C111" i="12"/>
  <c r="D111" i="12"/>
  <c r="C110" i="12"/>
  <c r="D110" i="12"/>
  <c r="C109" i="12"/>
  <c r="D109" i="12"/>
  <c r="C108" i="12"/>
  <c r="D108" i="12"/>
  <c r="C116" i="7"/>
  <c r="D116" i="7"/>
  <c r="C115" i="7"/>
  <c r="D115" i="7"/>
  <c r="C114" i="7"/>
  <c r="D114" i="7"/>
  <c r="C113" i="7"/>
  <c r="D113" i="7"/>
  <c r="C112" i="7"/>
  <c r="D112" i="7"/>
  <c r="C111" i="7"/>
  <c r="D111" i="7"/>
  <c r="C110" i="7"/>
  <c r="D110" i="7"/>
  <c r="C109" i="7"/>
  <c r="D109" i="7"/>
  <c r="C108" i="7"/>
  <c r="D108" i="7"/>
  <c r="C116" i="6"/>
  <c r="D116" i="6"/>
  <c r="C115" i="6"/>
  <c r="D115" i="6"/>
  <c r="C114" i="6"/>
  <c r="D114" i="6"/>
  <c r="C113" i="6"/>
  <c r="D113" i="6"/>
  <c r="C112" i="6"/>
  <c r="D112" i="6"/>
  <c r="C111" i="6"/>
  <c r="D111" i="6"/>
  <c r="C110" i="6"/>
  <c r="D110" i="6"/>
  <c r="C109" i="6"/>
  <c r="D109" i="6"/>
  <c r="C108" i="6"/>
  <c r="D108" i="6"/>
  <c r="C116" i="3"/>
  <c r="D116" i="3"/>
  <c r="C115" i="3"/>
  <c r="D115" i="3"/>
  <c r="C114" i="3"/>
  <c r="D114" i="3"/>
  <c r="C113" i="3"/>
  <c r="D113" i="3"/>
  <c r="C112" i="3"/>
  <c r="D112" i="3"/>
  <c r="C111" i="3"/>
  <c r="D111" i="3"/>
  <c r="C110" i="3"/>
  <c r="D110" i="3"/>
  <c r="C109" i="3"/>
  <c r="D109" i="3"/>
  <c r="C108" i="3"/>
  <c r="D108" i="3"/>
  <c r="C116" i="2"/>
  <c r="D116" i="2"/>
  <c r="C115" i="2"/>
  <c r="D115" i="2"/>
  <c r="C114" i="2"/>
  <c r="D114" i="2"/>
  <c r="C108" i="2"/>
  <c r="D108" i="2"/>
  <c r="C109" i="2"/>
  <c r="D109" i="2"/>
  <c r="C110" i="2"/>
  <c r="D110" i="2"/>
  <c r="C111" i="2"/>
  <c r="D111" i="2"/>
  <c r="C112" i="2"/>
  <c r="D112" i="2"/>
  <c r="C113" i="2"/>
  <c r="D113" i="2"/>
  <c r="AV17" i="19"/>
  <c r="AJ17" i="19"/>
  <c r="T17" i="19"/>
  <c r="H17" i="19"/>
  <c r="AW2" i="19"/>
  <c r="Z4" i="19"/>
  <c r="AT10" i="19"/>
  <c r="C4" i="19"/>
  <c r="H7" i="19"/>
  <c r="AA2" i="19"/>
  <c r="M2" i="19"/>
  <c r="AD14" i="19"/>
  <c r="X14" i="19"/>
  <c r="AH10" i="19"/>
  <c r="AD9" i="19"/>
  <c r="U13" i="19"/>
  <c r="AD12" i="19"/>
  <c r="AQ6" i="19"/>
  <c r="AR9" i="19"/>
  <c r="F5" i="19"/>
  <c r="T11" i="19"/>
  <c r="AA9" i="19"/>
  <c r="N3" i="19"/>
  <c r="U14" i="19"/>
  <c r="AK3" i="19"/>
  <c r="AQ3" i="19"/>
  <c r="AU3" i="19"/>
  <c r="N7" i="19"/>
  <c r="Q14" i="19"/>
  <c r="G4" i="19"/>
  <c r="X10" i="19"/>
  <c r="AC17" i="19"/>
  <c r="Q17" i="19"/>
  <c r="AW11" i="19"/>
  <c r="AM7" i="19"/>
  <c r="Z6" i="19"/>
  <c r="AJ9" i="19"/>
  <c r="S3" i="19"/>
  <c r="N4" i="19"/>
  <c r="AN4" i="19"/>
  <c r="V12" i="19"/>
  <c r="Y10" i="19"/>
  <c r="G3" i="19"/>
  <c r="S7" i="19"/>
  <c r="F3" i="19"/>
  <c r="N5" i="19"/>
  <c r="Q6" i="19"/>
  <c r="AO5" i="19"/>
  <c r="W6" i="19"/>
  <c r="L12" i="19"/>
  <c r="U5" i="19"/>
  <c r="T14" i="19"/>
  <c r="AA6" i="19"/>
  <c r="AK5" i="19"/>
  <c r="L6" i="19"/>
  <c r="AS8" i="19"/>
  <c r="H10" i="19"/>
  <c r="AN6" i="19"/>
  <c r="AU10" i="19"/>
  <c r="AO6" i="19"/>
  <c r="U2" i="19"/>
  <c r="D5" i="19"/>
  <c r="AL17" i="19"/>
  <c r="X17" i="19"/>
  <c r="D17" i="19"/>
  <c r="AM14" i="19"/>
  <c r="Z8" i="19"/>
  <c r="J5" i="19"/>
  <c r="P7" i="19"/>
  <c r="S4" i="19"/>
  <c r="J4" i="19"/>
  <c r="N9" i="19"/>
  <c r="AV8" i="19"/>
  <c r="N10" i="19"/>
  <c r="AX3" i="19"/>
  <c r="H13" i="19"/>
  <c r="L8" i="19"/>
  <c r="AF3" i="19"/>
  <c r="Q3" i="19"/>
  <c r="V3" i="19"/>
  <c r="AH6" i="19"/>
  <c r="H11" i="19"/>
  <c r="P11" i="19"/>
  <c r="AQ10" i="19"/>
  <c r="R2" i="19"/>
  <c r="AX6" i="19"/>
  <c r="AL12" i="19"/>
  <c r="O11" i="19"/>
  <c r="O12" i="19"/>
  <c r="AQ7" i="19"/>
  <c r="X11" i="19"/>
  <c r="AG9" i="19"/>
  <c r="AD5" i="19"/>
  <c r="AC13" i="19"/>
  <c r="AA17" i="19"/>
  <c r="Z10" i="19"/>
  <c r="W11" i="19"/>
  <c r="O2" i="19"/>
  <c r="AJ6" i="19"/>
  <c r="P9" i="19"/>
  <c r="V8" i="19"/>
  <c r="G7" i="19"/>
  <c r="AE8" i="19"/>
  <c r="AN11" i="19"/>
  <c r="G12" i="19"/>
  <c r="AL5" i="19"/>
  <c r="AN9" i="19"/>
  <c r="T4" i="19"/>
  <c r="AS3" i="19"/>
  <c r="K5" i="19"/>
  <c r="AB11" i="19"/>
  <c r="Y6" i="19"/>
  <c r="AV6" i="19"/>
  <c r="AW9" i="19"/>
  <c r="F14" i="19"/>
  <c r="W3" i="19"/>
  <c r="AE7" i="19"/>
  <c r="AJ5" i="19"/>
  <c r="AV11" i="19"/>
  <c r="AV7" i="19"/>
  <c r="E7" i="19"/>
  <c r="AX13" i="19"/>
  <c r="AU8" i="19"/>
  <c r="L9" i="19"/>
  <c r="C11" i="19"/>
  <c r="AQ12" i="19"/>
  <c r="P4" i="19"/>
  <c r="AR17" i="19"/>
  <c r="AP17" i="19"/>
  <c r="AU17" i="19"/>
  <c r="AN17" i="19"/>
  <c r="V17" i="19"/>
  <c r="L17" i="19"/>
  <c r="AF17" i="19"/>
  <c r="AW14" i="19"/>
  <c r="AM8" i="19"/>
  <c r="G6" i="19"/>
  <c r="N11" i="19"/>
  <c r="AG10" i="19"/>
  <c r="AK14" i="19"/>
  <c r="AG8" i="19"/>
  <c r="AE9" i="19"/>
  <c r="AR3" i="19"/>
  <c r="Q2" i="19"/>
  <c r="AE3" i="19"/>
  <c r="G2" i="19"/>
  <c r="O14" i="19"/>
  <c r="V7" i="19"/>
  <c r="AR8" i="19"/>
  <c r="O13" i="19"/>
  <c r="M5" i="19"/>
  <c r="AX12" i="19"/>
  <c r="AA3" i="19"/>
  <c r="T3" i="19"/>
  <c r="AH11" i="19"/>
  <c r="Y17" i="19"/>
  <c r="I17" i="19"/>
  <c r="AM11" i="19"/>
  <c r="U4" i="19"/>
  <c r="AD4" i="19"/>
  <c r="C14" i="19"/>
  <c r="AV9" i="19"/>
  <c r="AN3" i="19"/>
  <c r="L7" i="19"/>
  <c r="M3" i="19"/>
  <c r="AB12" i="19"/>
  <c r="AA7" i="19"/>
  <c r="AR6" i="19"/>
  <c r="AO11" i="19"/>
  <c r="AU4" i="19"/>
  <c r="S13" i="19"/>
  <c r="T5" i="19"/>
  <c r="AG11" i="19"/>
  <c r="AV2" i="19"/>
  <c r="O4" i="19"/>
  <c r="S12" i="19"/>
  <c r="I6" i="19"/>
  <c r="W9" i="19"/>
  <c r="AT17" i="19"/>
  <c r="N17" i="19"/>
  <c r="AW8" i="19"/>
  <c r="AM2" i="19"/>
  <c r="AO12" i="19"/>
  <c r="O10" i="19"/>
  <c r="AD2" i="19"/>
  <c r="AV14" i="19"/>
  <c r="AO8" i="19"/>
  <c r="AF8" i="19"/>
  <c r="AU6" i="19"/>
  <c r="AO10" i="19"/>
  <c r="AI4" i="19"/>
  <c r="AK6" i="19"/>
  <c r="F8" i="19"/>
  <c r="N14" i="19"/>
  <c r="Q11" i="19"/>
  <c r="AI2" i="19"/>
  <c r="AS9" i="19"/>
  <c r="O7" i="19"/>
  <c r="M7" i="19"/>
  <c r="AN10" i="19"/>
  <c r="I14" i="19"/>
  <c r="Y13" i="19"/>
  <c r="AG17" i="19"/>
  <c r="AH13" i="19"/>
  <c r="T10" i="19"/>
  <c r="S5" i="19"/>
  <c r="I12" i="19"/>
  <c r="AR13" i="19"/>
  <c r="AO7" i="19"/>
  <c r="X7" i="19"/>
  <c r="AP12" i="19"/>
  <c r="AE13" i="19"/>
  <c r="H3" i="19"/>
  <c r="AO4" i="19"/>
  <c r="AD3" i="19"/>
  <c r="R7" i="19"/>
  <c r="AI17" i="19"/>
  <c r="AF13" i="19"/>
  <c r="AP5" i="19"/>
  <c r="L3" i="19"/>
  <c r="M14" i="19"/>
  <c r="AN5" i="19"/>
  <c r="AT7" i="19"/>
  <c r="AL13" i="19"/>
  <c r="R10" i="19"/>
  <c r="S2" i="19"/>
  <c r="R3" i="19"/>
  <c r="AN2" i="19"/>
  <c r="X4" i="19"/>
  <c r="V6" i="19"/>
  <c r="AP13" i="19"/>
  <c r="AW5" i="19"/>
  <c r="AF4" i="19"/>
  <c r="AL8" i="19"/>
  <c r="K13" i="19"/>
  <c r="G11" i="19"/>
  <c r="AG6" i="19"/>
  <c r="AL6" i="19"/>
  <c r="AC6" i="19"/>
  <c r="AU12" i="19"/>
  <c r="D6" i="19"/>
  <c r="I5" i="19"/>
  <c r="X5" i="19"/>
  <c r="X2" i="19"/>
  <c r="T6" i="19"/>
  <c r="AG5" i="19"/>
  <c r="C12" i="19"/>
  <c r="AQ14" i="19"/>
  <c r="K10" i="19"/>
  <c r="AE17" i="19"/>
  <c r="Z14" i="19"/>
  <c r="F4" i="19"/>
  <c r="N12" i="19"/>
  <c r="AK9" i="19"/>
  <c r="AV5" i="19"/>
  <c r="AS4" i="19"/>
  <c r="AV4" i="19"/>
  <c r="M11" i="19"/>
  <c r="AT3" i="19"/>
  <c r="AT2" i="19"/>
  <c r="AP8" i="19"/>
  <c r="AF5" i="19"/>
  <c r="G8" i="19"/>
  <c r="G5" i="19"/>
  <c r="AA13" i="19"/>
  <c r="C8" i="19"/>
  <c r="AX10" i="19"/>
  <c r="K12" i="19"/>
  <c r="AP6" i="19"/>
  <c r="X6" i="19"/>
  <c r="M12" i="19"/>
  <c r="T13" i="19"/>
  <c r="Z9" i="19"/>
  <c r="AF9" i="19"/>
  <c r="AJ4" i="19"/>
  <c r="I4" i="19"/>
  <c r="M10" i="19"/>
  <c r="AI5" i="19"/>
  <c r="L2" i="19"/>
  <c r="AX4" i="19"/>
  <c r="Y14" i="19"/>
  <c r="AU11" i="19"/>
  <c r="M13" i="19"/>
  <c r="AC7" i="19"/>
  <c r="AU14" i="19"/>
  <c r="T8" i="19"/>
  <c r="R17" i="19"/>
  <c r="C13" i="19"/>
  <c r="J11" i="19"/>
  <c r="U8" i="19"/>
  <c r="E8" i="19"/>
  <c r="AS6" i="19"/>
  <c r="N8" i="19"/>
  <c r="AC4" i="19"/>
  <c r="Y5" i="19"/>
  <c r="AE14" i="19"/>
  <c r="AG13" i="19"/>
  <c r="H6" i="19"/>
  <c r="Y8" i="19"/>
  <c r="AO17" i="19"/>
  <c r="AW7" i="19"/>
  <c r="Z3" i="19"/>
  <c r="L13" i="19"/>
  <c r="V13" i="19"/>
  <c r="Z17" i="19"/>
  <c r="AW10" i="19"/>
  <c r="AM4" i="19"/>
  <c r="E6" i="19"/>
  <c r="K9" i="19"/>
  <c r="AS2" i="19"/>
  <c r="W12" i="19"/>
  <c r="L5" i="19"/>
  <c r="AA10" i="19"/>
  <c r="K11" i="19"/>
  <c r="AU7" i="19"/>
  <c r="Q9" i="19"/>
  <c r="L11" i="19"/>
  <c r="AE11" i="19"/>
  <c r="N6" i="19"/>
  <c r="AB14" i="19"/>
  <c r="AX11" i="19"/>
  <c r="AC14" i="19"/>
  <c r="V5" i="19"/>
  <c r="AA11" i="19"/>
  <c r="D11" i="19"/>
  <c r="AW17" i="19"/>
  <c r="W17" i="19"/>
  <c r="E17" i="19"/>
  <c r="AM3" i="19"/>
  <c r="AV12" i="19"/>
  <c r="F7" i="19"/>
  <c r="U10" i="19"/>
  <c r="K4" i="19"/>
  <c r="J14" i="19"/>
  <c r="AI13" i="19"/>
  <c r="AD10" i="19"/>
  <c r="AA5" i="19"/>
  <c r="S8" i="19"/>
  <c r="W14" i="19"/>
  <c r="AH3" i="19"/>
  <c r="AC5" i="19"/>
  <c r="AB6" i="19"/>
  <c r="O8" i="19"/>
  <c r="U6" i="19"/>
  <c r="AB3" i="19"/>
  <c r="AC12" i="19"/>
  <c r="AB4" i="19"/>
  <c r="C2" i="19"/>
  <c r="S14" i="19"/>
  <c r="AH17" i="19"/>
  <c r="J17" i="19"/>
  <c r="AW4" i="19"/>
  <c r="Z13" i="19"/>
  <c r="Q7" i="19"/>
  <c r="T2" i="19"/>
  <c r="V9" i="19"/>
  <c r="AQ5" i="19"/>
  <c r="F2" i="19"/>
  <c r="AI8" i="19"/>
  <c r="P14" i="19"/>
  <c r="W2" i="19"/>
  <c r="M9" i="19"/>
  <c r="K6" i="19"/>
  <c r="AP10" i="19"/>
  <c r="AF6" i="19"/>
  <c r="T9" i="19"/>
  <c r="T7" i="19"/>
  <c r="AD6" i="19"/>
  <c r="F11" i="19"/>
  <c r="I9" i="19"/>
  <c r="S6" i="19"/>
  <c r="AI14" i="19"/>
  <c r="AT4" i="19"/>
  <c r="G17" i="19"/>
  <c r="E10" i="19"/>
  <c r="AD13" i="19"/>
  <c r="AF14" i="19"/>
  <c r="N2" i="19"/>
  <c r="AL14" i="19"/>
  <c r="AS7" i="19"/>
  <c r="D13" i="19"/>
  <c r="I10" i="19"/>
  <c r="C6" i="19"/>
  <c r="U3" i="19"/>
  <c r="AB13" i="19"/>
  <c r="AG4" i="19"/>
  <c r="Y11" i="19"/>
  <c r="C17" i="19"/>
  <c r="U9" i="19"/>
  <c r="AI11" i="19"/>
  <c r="I11" i="19"/>
  <c r="H2" i="19"/>
  <c r="AX8" i="19"/>
  <c r="AJ3" i="19"/>
  <c r="AJ7" i="19"/>
  <c r="J8" i="19"/>
  <c r="AJ2" i="19"/>
  <c r="C10" i="19"/>
  <c r="R11" i="19"/>
  <c r="J7" i="19"/>
  <c r="AL3" i="19"/>
  <c r="AQ11" i="19"/>
  <c r="AM13" i="19"/>
  <c r="AA12" i="19"/>
  <c r="E4" i="19"/>
  <c r="V10" i="19"/>
  <c r="F9" i="19"/>
  <c r="AB5" i="19"/>
  <c r="AX9" i="19"/>
  <c r="AA4" i="19"/>
  <c r="AT11" i="19"/>
  <c r="AA8" i="19"/>
  <c r="R14" i="19"/>
  <c r="AJ11" i="19"/>
  <c r="S10" i="19"/>
  <c r="R5" i="19"/>
  <c r="U17" i="19"/>
  <c r="W4" i="19"/>
  <c r="D9" i="19"/>
  <c r="AV10" i="19"/>
  <c r="G13" i="19"/>
  <c r="AW6" i="19"/>
  <c r="Z7" i="19"/>
  <c r="AJ10" i="19"/>
  <c r="AB9" i="19"/>
  <c r="AH12" i="19"/>
  <c r="E9" i="19"/>
  <c r="AG2" i="19"/>
  <c r="I7" i="19"/>
  <c r="S17" i="19"/>
  <c r="R13" i="19"/>
  <c r="P17" i="19"/>
  <c r="K3" i="19"/>
  <c r="E13" i="19"/>
  <c r="AA14" i="19"/>
  <c r="F10" i="19"/>
  <c r="V14" i="19"/>
  <c r="Z11" i="19"/>
  <c r="P8" i="19"/>
  <c r="AH7" i="19"/>
  <c r="W5" i="19"/>
  <c r="W13" i="19"/>
  <c r="AC3" i="19"/>
  <c r="AR10" i="19"/>
  <c r="I8" i="19"/>
  <c r="AJ8" i="19"/>
  <c r="AP9" i="19"/>
  <c r="F17" i="19"/>
  <c r="AF10" i="19"/>
  <c r="L14" i="19"/>
  <c r="AK11" i="19"/>
  <c r="P12" i="19"/>
  <c r="AB2" i="19"/>
  <c r="O3" i="19"/>
  <c r="K2" i="19"/>
  <c r="AK10" i="19"/>
  <c r="X13" i="19"/>
  <c r="Y12" i="19"/>
  <c r="AS17" i="19"/>
  <c r="P10" i="19"/>
  <c r="U11" i="19"/>
  <c r="X12" i="19"/>
  <c r="AP14" i="19"/>
  <c r="V11" i="19"/>
  <c r="L4" i="19"/>
  <c r="AN12" i="19"/>
  <c r="AS11" i="19"/>
  <c r="AQ4" i="19"/>
  <c r="AT8" i="19"/>
  <c r="AI9" i="19"/>
  <c r="AN14" i="19"/>
  <c r="P5" i="19"/>
  <c r="C3" i="19"/>
  <c r="AE2" i="19"/>
  <c r="P6" i="19"/>
  <c r="O6" i="19"/>
  <c r="AQ8" i="19"/>
  <c r="AI10" i="19"/>
  <c r="D2" i="19"/>
  <c r="AD7" i="19"/>
  <c r="AE10" i="19"/>
  <c r="AF7" i="19"/>
  <c r="K17" i="19"/>
  <c r="AR5" i="19"/>
  <c r="V4" i="19"/>
  <c r="U12" i="19"/>
  <c r="AV13" i="19"/>
  <c r="AE6" i="19"/>
  <c r="AO13" i="19"/>
  <c r="H8" i="19"/>
  <c r="AK2" i="19"/>
  <c r="D12" i="19"/>
  <c r="M8" i="19"/>
  <c r="AP3" i="19"/>
  <c r="AW13" i="19"/>
  <c r="H9" i="19"/>
  <c r="Z12" i="19"/>
  <c r="AU5" i="19"/>
  <c r="J3" i="19"/>
  <c r="I3" i="19"/>
  <c r="G9" i="19"/>
  <c r="D14" i="19"/>
  <c r="AL4" i="19"/>
  <c r="AG7" i="19"/>
  <c r="AN7" i="19"/>
  <c r="I2" i="19"/>
  <c r="W8" i="19"/>
  <c r="AH2" i="19"/>
  <c r="AX14" i="19"/>
  <c r="AB10" i="19"/>
  <c r="AP11" i="19"/>
  <c r="AH9" i="19"/>
  <c r="AR4" i="19"/>
  <c r="AI12" i="19"/>
  <c r="P13" i="19"/>
  <c r="AL10" i="19"/>
  <c r="AB8" i="19"/>
  <c r="E11" i="19"/>
  <c r="AO14" i="19"/>
  <c r="R12" i="19"/>
  <c r="H5" i="19"/>
  <c r="AM12" i="19"/>
  <c r="AB7" i="19"/>
  <c r="Q8" i="19"/>
  <c r="AQ9" i="19"/>
  <c r="AC10" i="19"/>
  <c r="AK17" i="19"/>
  <c r="AU2" i="19"/>
  <c r="AD11" i="19"/>
  <c r="AG12" i="19"/>
  <c r="AK8" i="19"/>
  <c r="K14" i="19"/>
  <c r="Q10" i="19"/>
  <c r="AR7" i="19"/>
  <c r="S11" i="19"/>
  <c r="R4" i="19"/>
  <c r="AX17" i="19"/>
  <c r="AW12" i="19"/>
  <c r="AN13" i="19"/>
  <c r="AQ13" i="19"/>
  <c r="AI3" i="19"/>
  <c r="W7" i="19"/>
  <c r="AX2" i="19"/>
  <c r="AH14" i="19"/>
  <c r="AK13" i="19"/>
  <c r="X3" i="19"/>
  <c r="K7" i="19"/>
  <c r="Y7" i="19"/>
  <c r="AM17" i="19"/>
  <c r="AS5" i="19"/>
  <c r="Y2" i="19"/>
  <c r="M4" i="19"/>
  <c r="Q5" i="19"/>
  <c r="D4" i="19"/>
  <c r="AI7" i="19"/>
  <c r="AT6" i="19"/>
  <c r="E12" i="19"/>
  <c r="AU9" i="19"/>
  <c r="AF12" i="19"/>
  <c r="AL2" i="19"/>
  <c r="R9" i="19"/>
  <c r="AC11" i="19"/>
  <c r="AG3" i="19"/>
  <c r="AR12" i="19"/>
  <c r="AS14" i="19"/>
  <c r="AG14" i="19"/>
  <c r="E14" i="19"/>
  <c r="R8" i="19"/>
  <c r="Y4" i="19"/>
  <c r="AV3" i="19"/>
  <c r="X8" i="19"/>
  <c r="Q12" i="19"/>
  <c r="AM9" i="19"/>
  <c r="W10" i="19"/>
  <c r="AC2" i="19"/>
  <c r="T12" i="19"/>
  <c r="M6" i="19"/>
  <c r="AR14" i="19"/>
  <c r="O9" i="19"/>
  <c r="I13" i="19"/>
  <c r="J9" i="19"/>
  <c r="Z5" i="19"/>
  <c r="AN8" i="19"/>
  <c r="Q13" i="19"/>
  <c r="AS12" i="19"/>
  <c r="D3" i="19"/>
  <c r="M17" i="19"/>
  <c r="AF2" i="19"/>
  <c r="AO3" i="19"/>
  <c r="V2" i="19"/>
  <c r="AK7" i="19"/>
  <c r="AQ2" i="19"/>
  <c r="C9" i="19"/>
  <c r="H4" i="19"/>
  <c r="AT9" i="19"/>
  <c r="AD17" i="19"/>
  <c r="AM10" i="19"/>
  <c r="AL9" i="19"/>
  <c r="AL11" i="19"/>
  <c r="AX5" i="19"/>
  <c r="AE12" i="19"/>
  <c r="S9" i="19"/>
  <c r="AO2" i="19"/>
  <c r="J2" i="19"/>
  <c r="AI6" i="19"/>
  <c r="AS13" i="19"/>
  <c r="AE5" i="19"/>
  <c r="AK12" i="19"/>
  <c r="G14" i="19"/>
  <c r="E2" i="19"/>
  <c r="F12" i="19"/>
  <c r="J13" i="19"/>
  <c r="AL7" i="19"/>
  <c r="H14" i="19"/>
  <c r="AP4" i="19"/>
  <c r="C7" i="19"/>
  <c r="AK4" i="19"/>
  <c r="D8" i="19"/>
  <c r="AH5" i="19"/>
  <c r="AJ13" i="19"/>
  <c r="AC8" i="19"/>
  <c r="AT14" i="19"/>
  <c r="F6" i="19"/>
  <c r="AE4" i="19"/>
  <c r="H12" i="19"/>
  <c r="AP2" i="19"/>
  <c r="Q4" i="19"/>
  <c r="J12" i="19"/>
  <c r="J6" i="19"/>
  <c r="K8" i="19"/>
  <c r="E5" i="19"/>
  <c r="AF11" i="19"/>
  <c r="AW3" i="19"/>
  <c r="O5" i="19"/>
  <c r="U7" i="19"/>
  <c r="AJ14" i="19"/>
  <c r="R6" i="19"/>
  <c r="AC9" i="19"/>
  <c r="AB17" i="19"/>
  <c r="AM6" i="19"/>
  <c r="Y9" i="19"/>
  <c r="AS10" i="19"/>
  <c r="AR11" i="19"/>
  <c r="AP7" i="19"/>
  <c r="P2" i="19"/>
  <c r="AT5" i="19"/>
  <c r="AM5" i="19"/>
  <c r="X9" i="19"/>
  <c r="N13" i="19"/>
  <c r="AJ12" i="19"/>
  <c r="L10" i="19"/>
  <c r="Z2" i="19"/>
  <c r="F13" i="19"/>
  <c r="AD8" i="19"/>
  <c r="D7" i="19"/>
  <c r="AU13" i="19"/>
  <c r="AH8" i="19"/>
  <c r="O17" i="19"/>
  <c r="E3" i="19"/>
  <c r="P3" i="19"/>
  <c r="C5" i="19"/>
  <c r="AO9" i="19"/>
  <c r="AT13" i="19"/>
  <c r="AT12" i="19"/>
  <c r="AQ17" i="19"/>
  <c r="AH4" i="19"/>
  <c r="AR2" i="19"/>
  <c r="Y3" i="19"/>
  <c r="AX7" i="19"/>
  <c r="G10" i="19"/>
  <c r="J10" i="19"/>
  <c r="D10" i="19"/>
  <c r="B5" i="19" l="1"/>
  <c r="B7" i="19"/>
  <c r="B9" i="19"/>
  <c r="B3" i="19"/>
  <c r="B10" i="19"/>
  <c r="B17" i="19"/>
  <c r="B6" i="19"/>
  <c r="B2" i="19"/>
  <c r="B13" i="19"/>
  <c r="B8" i="19"/>
  <c r="B12" i="19"/>
  <c r="B14" i="19"/>
  <c r="B11" i="19"/>
  <c r="B4" i="19"/>
</calcChain>
</file>

<file path=xl/sharedStrings.xml><?xml version="1.0" encoding="utf-8"?>
<sst xmlns="http://schemas.openxmlformats.org/spreadsheetml/2006/main" count="8957" uniqueCount="1581">
  <si>
    <t>GERTF Essential Studies Requirement</t>
  </si>
  <si>
    <t>Met in what % of maps?</t>
  </si>
  <si>
    <t>Applied Math</t>
  </si>
  <si>
    <t>Applied Psychology</t>
  </si>
  <si>
    <t>Communication Studies</t>
  </si>
  <si>
    <t>Professional Writing</t>
  </si>
  <si>
    <t>Dental Hygiene</t>
  </si>
  <si>
    <t>EMS Community Care</t>
  </si>
  <si>
    <t>EMS Critical Care</t>
  </si>
  <si>
    <t>Diagnostic Medical Sonography</t>
  </si>
  <si>
    <t>Echocardiography</t>
  </si>
  <si>
    <t>Nuclear Medicine</t>
  </si>
  <si>
    <t>Radiologic Science</t>
  </si>
  <si>
    <t>Vascular Technology</t>
  </si>
  <si>
    <t>Medical Laboratory Science</t>
  </si>
  <si>
    <t>Biology-Health Sciences</t>
  </si>
  <si>
    <t>Environmental Sciences</t>
  </si>
  <si>
    <t>Population Health Management</t>
  </si>
  <si>
    <t>Respiratory Care</t>
  </si>
  <si>
    <t>Civil Engineering</t>
  </si>
  <si>
    <t>Computer Eng Tech</t>
  </si>
  <si>
    <t>Embedded Systems Eng Tech</t>
  </si>
  <si>
    <t>Software Eng Tech</t>
  </si>
  <si>
    <t>Electrical Engineering (KF)</t>
  </si>
  <si>
    <t>Electrical Engineering (PM)</t>
  </si>
  <si>
    <t>Electronics Eng Tech</t>
  </si>
  <si>
    <t>Renewable Energy Eng (KF)</t>
  </si>
  <si>
    <t>Renewable Energy Eng (PM)</t>
  </si>
  <si>
    <t>Geomatics - GIS</t>
  </si>
  <si>
    <t>Geomatics - Surveying</t>
  </si>
  <si>
    <t>Business - Accounting</t>
  </si>
  <si>
    <t>Business - Management</t>
  </si>
  <si>
    <t>Business - Marketing</t>
  </si>
  <si>
    <t>HC Management - Admin</t>
  </si>
  <si>
    <t>HC Management - Clinical</t>
  </si>
  <si>
    <t>HC Management - Rad Sci</t>
  </si>
  <si>
    <t>Health Informatics</t>
  </si>
  <si>
    <t>Information Technology</t>
  </si>
  <si>
    <t>Cybersecurity</t>
  </si>
  <si>
    <t>Operations Management</t>
  </si>
  <si>
    <t>Technology and Management</t>
  </si>
  <si>
    <t>Manufacturing Eng Tech</t>
  </si>
  <si>
    <t>Mechanical Eng Tech</t>
  </si>
  <si>
    <t>Mechanical Engineering</t>
  </si>
  <si>
    <t>Dental Hygiene (Completion)</t>
  </si>
  <si>
    <t>DMS (Completion)</t>
  </si>
  <si>
    <t>Echocardiography (Completion)</t>
  </si>
  <si>
    <t>Rad Science (Completion)</t>
  </si>
  <si>
    <t>Vascular Tech (Completion)</t>
  </si>
  <si>
    <t>Respiratory Care (Completion)</t>
  </si>
  <si>
    <t>Communication: WRI121</t>
  </si>
  <si>
    <t>Communication: WRI122</t>
  </si>
  <si>
    <t>Communication: SPE111</t>
  </si>
  <si>
    <t>Advanced Communication</t>
  </si>
  <si>
    <t>Diverse Perspectives: Communication</t>
  </si>
  <si>
    <t>Diverse Perspectives: Social Science</t>
  </si>
  <si>
    <t>Ethical Reasoning</t>
  </si>
  <si>
    <t>Inquiry &amp; Analysis - Humanities</t>
  </si>
  <si>
    <t>Inquiry &amp; Analysis - Social Science</t>
  </si>
  <si>
    <t>Inquiry &amp; Analysis - Natural Science</t>
  </si>
  <si>
    <t>Quantitative Literacy: Statistics</t>
  </si>
  <si>
    <t>Quantitative Literacy: Finance</t>
  </si>
  <si>
    <t>Teamwork: SPE221</t>
  </si>
  <si>
    <t>Ranges From:</t>
  </si>
  <si>
    <t>Credits Short of Implementing Essential Studies</t>
  </si>
  <si>
    <t>These are not final curriculum maps. The above table reflects analysis of credit hour pressures in curriculum maps, as described on page 17 of the December 2018 analysis of the GERAC recommendations concerning the Essential Studies model for general education. Further refinement of curriculum maps by programs will be essential in upcoming stages of implementation.</t>
  </si>
  <si>
    <t>The subsequent tabs in this document illustrate as a "proof of concept" how each 2018-2019 Oregon Tech bachelor's degree curriculum map could align with the requirements of the GERAC version of the Essential Studies model, with course lists as described on pages 12-13 of the analysis of GERAC recommendations.</t>
  </si>
  <si>
    <t>CURRENT CURRICULUM</t>
  </si>
  <si>
    <t>Gen Ed Reqt</t>
  </si>
  <si>
    <t>GERAC Essential Studies Reqt</t>
  </si>
  <si>
    <t>Freshman Year - Fall</t>
  </si>
  <si>
    <t>Column E Key</t>
  </si>
  <si>
    <t>MATH 251</t>
  </si>
  <si>
    <t>Differential Calculus</t>
  </si>
  <si>
    <t>Math/Science: Math</t>
  </si>
  <si>
    <t>Requirement Met</t>
  </si>
  <si>
    <t>Essential Studies requirement met by specified course or by equivalency with the current gen ed elective block.</t>
  </si>
  <si>
    <t>SPE 111</t>
  </si>
  <si>
    <t>Public Speaking</t>
  </si>
  <si>
    <t>Available for Reassignment</t>
  </si>
  <si>
    <t>Current general education elective blocks not otherwise reallocated to an Essential Studies category</t>
  </si>
  <si>
    <t>WRI 121</t>
  </si>
  <si>
    <t>English Composition</t>
  </si>
  <si>
    <t>New Category</t>
  </si>
  <si>
    <t>Current general education elective blocks reassigned to a new Essential Studies category.</t>
  </si>
  <si>
    <t>XXX XXX</t>
  </si>
  <si>
    <t>Social Science Elective</t>
  </si>
  <si>
    <t>Social Science</t>
  </si>
  <si>
    <t>Discussion Needed - Communication</t>
  </si>
  <si>
    <t>Blocks which will need discussion as technical communication courses are refined to meet Diverse Perspectives requirements.</t>
  </si>
  <si>
    <t>Elective</t>
  </si>
  <si>
    <t>Discussion Needed - Statistics</t>
  </si>
  <si>
    <t>Blocks which would need slight modification to meet Essential Studies requirements for QL-Statistics.</t>
  </si>
  <si>
    <t>Freshman Year - Winter</t>
  </si>
  <si>
    <t>CST 116 
 or 
ENGR 266
 or 
ENGR 267</t>
  </si>
  <si>
    <t>C++ Programming I
 or 
Engineering Computation
 or 
Engineering Programming</t>
  </si>
  <si>
    <t>MATH 252</t>
  </si>
  <si>
    <t>Integral Calculus</t>
  </si>
  <si>
    <t>PHY 221</t>
  </si>
  <si>
    <t>General Physics with Calculus</t>
  </si>
  <si>
    <t>Math/Science: Lab Science</t>
  </si>
  <si>
    <t>WRI 122</t>
  </si>
  <si>
    <t>Argumentative Writing</t>
  </si>
  <si>
    <t>Freshman Year - Spring</t>
  </si>
  <si>
    <t>MATH 253N</t>
  </si>
  <si>
    <t>Sequences and Series</t>
  </si>
  <si>
    <t>PHY 222</t>
  </si>
  <si>
    <t>Math/Science</t>
  </si>
  <si>
    <t>Humanities Elective</t>
  </si>
  <si>
    <t>Humanities</t>
  </si>
  <si>
    <t>Sophomore Year - Fall</t>
  </si>
  <si>
    <t>MATH 254N</t>
  </si>
  <si>
    <t>Vector Calculus I</t>
  </si>
  <si>
    <t>MATH 321</t>
  </si>
  <si>
    <t>Applied Differential Equations</t>
  </si>
  <si>
    <t>PHY 223</t>
  </si>
  <si>
    <t>Sophomore Year - Winter</t>
  </si>
  <si>
    <t>MATH 341</t>
  </si>
  <si>
    <t>Linear Algebra I</t>
  </si>
  <si>
    <t>MATH 354</t>
  </si>
  <si>
    <t>Vector Calculus II</t>
  </si>
  <si>
    <t>Sophomore Year - Spring</t>
  </si>
  <si>
    <t>MATH 361</t>
  </si>
  <si>
    <t>Statistical Methods I</t>
  </si>
  <si>
    <t>Junior Year - Fall</t>
  </si>
  <si>
    <t>MATH 310</t>
  </si>
  <si>
    <t>Mathematical Structures</t>
  </si>
  <si>
    <t>SPE 321</t>
  </si>
  <si>
    <t>Small Group and Team Communication</t>
  </si>
  <si>
    <t>Communication: Elective List</t>
  </si>
  <si>
    <t>Focused Elective</t>
  </si>
  <si>
    <t>Elective (upper division)</t>
  </si>
  <si>
    <t>Junior Year - Winter</t>
  </si>
  <si>
    <t>MATH 311</t>
  </si>
  <si>
    <t>Introduction to Real Analysis</t>
  </si>
  <si>
    <t>WRI 227</t>
  </si>
  <si>
    <t>Technical Report Writing</t>
  </si>
  <si>
    <t>Junior Year - Spring</t>
  </si>
  <si>
    <t>MATH 322</t>
  </si>
  <si>
    <t>Applied Differential Equations II</t>
  </si>
  <si>
    <t>MATH 451</t>
  </si>
  <si>
    <t>Numerical Methods I</t>
  </si>
  <si>
    <t>Math/Physics Elective</t>
  </si>
  <si>
    <t>Senior Year - Fall</t>
  </si>
  <si>
    <t>MATH 421</t>
  </si>
  <si>
    <t>Applied Partial Differential Equations I</t>
  </si>
  <si>
    <t>Senior Year - Winter</t>
  </si>
  <si>
    <t>MATH XXX</t>
  </si>
  <si>
    <t>Mathematics Core (upper-division)</t>
  </si>
  <si>
    <t>Senior Year - Spring</t>
  </si>
  <si>
    <t>WRI 327 
or
WRI 350</t>
  </si>
  <si>
    <t>Advanced Technical Writing 
or
Documentation Development</t>
  </si>
  <si>
    <t>GENERAL EDUCATION REQUIREMENTS</t>
  </si>
  <si>
    <t>Credits Req'd</t>
  </si>
  <si>
    <t>Credits in Map</t>
  </si>
  <si>
    <t>GERAC ESSENTIAL STUDIES REQUIREMENTS</t>
  </si>
  <si>
    <t>Credits needed:</t>
  </si>
  <si>
    <t>Credits short:</t>
  </si>
  <si>
    <t>PSY 201</t>
  </si>
  <si>
    <t>Psychology</t>
  </si>
  <si>
    <t>Laboratory Science Elective</t>
  </si>
  <si>
    <t>PSY 202</t>
  </si>
  <si>
    <t>PSY 203</t>
  </si>
  <si>
    <t>MATH 111</t>
  </si>
  <si>
    <t>College Algebra</t>
  </si>
  <si>
    <t>PSY 215</t>
  </si>
  <si>
    <t>Abnormal Psychology I</t>
  </si>
  <si>
    <t>MATH 243
 or 
MATH 361
 or
PSY 225</t>
  </si>
  <si>
    <t>Introductory Statistics
 or
Statistical Methods I
 or
Applied Statistics for the Social Sciences</t>
  </si>
  <si>
    <t>PSY 216</t>
  </si>
  <si>
    <t>Abnormal Psychology II</t>
  </si>
  <si>
    <t>PSY 311</t>
  </si>
  <si>
    <t>Human Growth and Development I</t>
  </si>
  <si>
    <t>Communication Elective</t>
  </si>
  <si>
    <t>PSY 301</t>
  </si>
  <si>
    <t>Basic Counseling Techniques</t>
  </si>
  <si>
    <t>PSY 312</t>
  </si>
  <si>
    <t>Human Growth and Development II</t>
  </si>
  <si>
    <t>PSY 313</t>
  </si>
  <si>
    <t>Psychological Research Methods</t>
  </si>
  <si>
    <t>PSY 317</t>
  </si>
  <si>
    <t>Field and Career Preparation</t>
  </si>
  <si>
    <t>PSY 334</t>
  </si>
  <si>
    <t>Behavior Modiciation I</t>
  </si>
  <si>
    <t>PSY 339</t>
  </si>
  <si>
    <t>Biopsychology</t>
  </si>
  <si>
    <t>PSY 330</t>
  </si>
  <si>
    <t>Social Psychology I</t>
  </si>
  <si>
    <t>PSY 335</t>
  </si>
  <si>
    <t>Behavior Modiciation II</t>
  </si>
  <si>
    <t>Electives and/or Applied Experience</t>
  </si>
  <si>
    <t>PSY 331</t>
  </si>
  <si>
    <t>Social Psychology II</t>
  </si>
  <si>
    <t>PSY 455</t>
  </si>
  <si>
    <t>Cognitive Psychology</t>
  </si>
  <si>
    <t>PSY 475</t>
  </si>
  <si>
    <t>Capstone in Applied Psychology</t>
  </si>
  <si>
    <t>COM 104</t>
  </si>
  <si>
    <t>Introduction to Communication </t>
  </si>
  <si>
    <t>COM 225</t>
  </si>
  <si>
    <t>Interpersonal Communication </t>
  </si>
  <si>
    <t>MIS 101</t>
  </si>
  <si>
    <t>Word Processing Software Laboratory </t>
  </si>
  <si>
    <t>Psychology </t>
  </si>
  <si>
    <t>English Composition </t>
  </si>
  <si>
    <t xml:space="preserve">Laboratory Science Elective </t>
  </si>
  <si>
    <t>COM 105</t>
  </si>
  <si>
    <t>Introduction to Communication Theory </t>
  </si>
  <si>
    <t>COM 115</t>
  </si>
  <si>
    <t>Introduction to Mass Communication </t>
  </si>
  <si>
    <t>MIS 102</t>
  </si>
  <si>
    <t>Spreadsheet Lab </t>
  </si>
  <si>
    <t>Public Speaking </t>
  </si>
  <si>
    <t>Argumentative Writing </t>
  </si>
  <si>
    <t xml:space="preserve">Social Science Elective </t>
  </si>
  <si>
    <t>ART 207
 or
ART 215</t>
  </si>
  <si>
    <t>Seminar
 or
Design Arts and Aesthetics</t>
  </si>
  <si>
    <t>COM 106</t>
  </si>
  <si>
    <t>Introduction to Communication Research </t>
  </si>
  <si>
    <t>COM 205</t>
  </si>
  <si>
    <t>Intercultural Communication </t>
  </si>
  <si>
    <t>COM 109</t>
  </si>
  <si>
    <t>Introduction to Communication Technology </t>
  </si>
  <si>
    <t>MIS 103</t>
  </si>
  <si>
    <t>Presentation Graphics Software Laboratory </t>
  </si>
  <si>
    <t>COM 216</t>
  </si>
  <si>
    <t>Essentials of Grammar and Punctuation </t>
  </si>
  <si>
    <t>Small Group and Team Communication </t>
  </si>
  <si>
    <t>Technical Report Writing </t>
  </si>
  <si>
    <t>MATH</t>
  </si>
  <si>
    <t>Any for which MATH 100 pre-req </t>
  </si>
  <si>
    <t xml:space="preserve">Open Elective </t>
  </si>
  <si>
    <t>COM 237</t>
  </si>
  <si>
    <t>Introduction to Visual Communication </t>
  </si>
  <si>
    <t>COM 276</t>
  </si>
  <si>
    <t>Democracy and Media </t>
  </si>
  <si>
    <t>JOUR 211</t>
  </si>
  <si>
    <t>Publications-Student Newspaper </t>
  </si>
  <si>
    <t xml:space="preserve">Focused Sequence Elective </t>
  </si>
  <si>
    <t>COM 248</t>
  </si>
  <si>
    <t>Digital Media Production </t>
  </si>
  <si>
    <t>COM 255</t>
  </si>
  <si>
    <t>Communication Ethics </t>
  </si>
  <si>
    <t xml:space="preserve">Business Elective </t>
  </si>
  <si>
    <t xml:space="preserve">Laboratory Science/Math Elective </t>
  </si>
  <si>
    <t>COM 301</t>
  </si>
  <si>
    <t>Rhetorical Theory and Application </t>
  </si>
  <si>
    <t>COM 325</t>
  </si>
  <si>
    <t>Gender and Communication </t>
  </si>
  <si>
    <t>COM 326</t>
  </si>
  <si>
    <t>Communication Research </t>
  </si>
  <si>
    <t>Open Elective Upper Division </t>
  </si>
  <si>
    <t>COM 345</t>
  </si>
  <si>
    <t>Organizational Communication I </t>
  </si>
  <si>
    <t>SPE 314</t>
  </si>
  <si>
    <t>Argumentation </t>
  </si>
  <si>
    <t>Focused Sequence Elective Upper Division </t>
  </si>
  <si>
    <t>COM 347</t>
  </si>
  <si>
    <t>Negotiation and Conflict Resolution </t>
  </si>
  <si>
    <t>COM 358</t>
  </si>
  <si>
    <t>Communication and the Law </t>
  </si>
  <si>
    <t xml:space="preserve">Humanities Elective </t>
  </si>
  <si>
    <t>Writing Elective Upper Division </t>
  </si>
  <si>
    <t>COM 309</t>
  </si>
  <si>
    <t>Communication Technology in Use </t>
  </si>
  <si>
    <t>COM 420</t>
  </si>
  <si>
    <t>Externship </t>
  </si>
  <si>
    <t xml:space="preserve">Humanities Elective Upper Division </t>
  </si>
  <si>
    <t xml:space="preserve">Social Science Elective Upper Division </t>
  </si>
  <si>
    <t>COM 424</t>
  </si>
  <si>
    <t>Capstone Course </t>
  </si>
  <si>
    <t>Interpersonal Communication</t>
  </si>
  <si>
    <t>MATH111
 or
MATH 243</t>
  </si>
  <si>
    <t>College Algebra
 or
Introductory Statistics</t>
  </si>
  <si>
    <t>Word Processing Software Laboratory</t>
  </si>
  <si>
    <t>Spreadsheet Lab</t>
  </si>
  <si>
    <t>Introduction to Mass Communication</t>
  </si>
  <si>
    <t>Presentation Graphics Software Laboratory</t>
  </si>
  <si>
    <t>PWR 101</t>
  </si>
  <si>
    <t>Introduction to Professional Writing</t>
  </si>
  <si>
    <t>Humanities Elective (Text Analysis Focus)</t>
  </si>
  <si>
    <t>ART 226</t>
  </si>
  <si>
    <t>Digital Photography
 or
Graphic Design</t>
  </si>
  <si>
    <t>Introduction to Communication Technology</t>
  </si>
  <si>
    <t>PWR 102</t>
  </si>
  <si>
    <t>Introduction to Web Authoring</t>
  </si>
  <si>
    <t>Technical Elective</t>
  </si>
  <si>
    <t>COM 215</t>
  </si>
  <si>
    <t>Creativity in Communication</t>
  </si>
  <si>
    <t>COM 256</t>
  </si>
  <si>
    <t>Public Relations</t>
  </si>
  <si>
    <t>PWR 215</t>
  </si>
  <si>
    <t>Writing in the Public Interest</t>
  </si>
  <si>
    <t>Emphasis Elective</t>
  </si>
  <si>
    <t>Introduction to Visual Communication</t>
  </si>
  <si>
    <t>Publications-Student Newspaper</t>
  </si>
  <si>
    <t>WRI/COM Elective</t>
  </si>
  <si>
    <t>Digital Media Production</t>
  </si>
  <si>
    <t>Communication Ethics</t>
  </si>
  <si>
    <t>Argumentation
 or
Emphasis Elective</t>
  </si>
  <si>
    <t>WRI 328</t>
  </si>
  <si>
    <t>Style</t>
  </si>
  <si>
    <t>Lab Science Elective</t>
  </si>
  <si>
    <t>Rhetorical Theory and Application</t>
  </si>
  <si>
    <t>COM 305</t>
  </si>
  <si>
    <t>Contemporary Rhetorical Theory</t>
  </si>
  <si>
    <t>Communication Research</t>
  </si>
  <si>
    <t>WRI 420</t>
  </si>
  <si>
    <t>Document Design</t>
  </si>
  <si>
    <t>Math/Science Elective</t>
  </si>
  <si>
    <t>PWR 330</t>
  </si>
  <si>
    <t>User Research</t>
  </si>
  <si>
    <t>PWR 355</t>
  </si>
  <si>
    <t>Project Management for Writers</t>
  </si>
  <si>
    <t>WRI 415</t>
  </si>
  <si>
    <t>Technical Editing</t>
  </si>
  <si>
    <t>Organizational Communication I</t>
  </si>
  <si>
    <t>Communication and the Law</t>
  </si>
  <si>
    <t>WRI 410</t>
  </si>
  <si>
    <t>Proposal and Grant Writing
 or
Upper Division Writing Elective</t>
  </si>
  <si>
    <t>PWR 499</t>
  </si>
  <si>
    <t>Internship in Professional Writing</t>
  </si>
  <si>
    <t>PWR 490</t>
  </si>
  <si>
    <t>Portfolio Development</t>
  </si>
  <si>
    <t>WRI 425</t>
  </si>
  <si>
    <t>Advanced Composition</t>
  </si>
  <si>
    <t>Science Elective</t>
  </si>
  <si>
    <t>Capstone Course</t>
  </si>
  <si>
    <t>PWR Elective</t>
  </si>
  <si>
    <t>BIO 200</t>
  </si>
  <si>
    <t>Medical Terminology</t>
  </si>
  <si>
    <t>BIO 231</t>
  </si>
  <si>
    <t>Human Anatomy and Physiology I</t>
  </si>
  <si>
    <t>DH 100</t>
  </si>
  <si>
    <t>Introduction to Dental Hygiene</t>
  </si>
  <si>
    <t>CHE Elective with Lab</t>
  </si>
  <si>
    <t>BIO 105</t>
  </si>
  <si>
    <t>Microbiology</t>
  </si>
  <si>
    <t>BIO 232</t>
  </si>
  <si>
    <t>Human Anatomy and Physiology II</t>
  </si>
  <si>
    <t>SOC 204</t>
  </si>
  <si>
    <t>Introduction to Sociology</t>
  </si>
  <si>
    <t>BIO 205</t>
  </si>
  <si>
    <t>Nutrition</t>
  </si>
  <si>
    <t>BIO 233</t>
  </si>
  <si>
    <t>Human Anatomy and Physiology III</t>
  </si>
  <si>
    <t>CHE 360</t>
  </si>
  <si>
    <t>Clinical Pharmacology for the Health Professions</t>
  </si>
  <si>
    <t>DH 221</t>
  </si>
  <si>
    <t>Dental Hygiene Clinical Practice and Seminar I</t>
  </si>
  <si>
    <t>DH 225</t>
  </si>
  <si>
    <t>Head and Neck Anatomy, Histology and Embryology</t>
  </si>
  <si>
    <t>DH 240</t>
  </si>
  <si>
    <t>Prevention I</t>
  </si>
  <si>
    <t>DH 366</t>
  </si>
  <si>
    <t>Dental Anatomy</t>
  </si>
  <si>
    <t>DH 222</t>
  </si>
  <si>
    <t>Dental Hygiene Clinical Practice and Seminar II</t>
  </si>
  <si>
    <t>DH 241</t>
  </si>
  <si>
    <t>Prevention II</t>
  </si>
  <si>
    <t>DH 244</t>
  </si>
  <si>
    <t>General and Oral Pathology</t>
  </si>
  <si>
    <t>DH 252</t>
  </si>
  <si>
    <t>Oral Radiology I</t>
  </si>
  <si>
    <t>DH 275</t>
  </si>
  <si>
    <t>Dental Ethics</t>
  </si>
  <si>
    <t>DH 223</t>
  </si>
  <si>
    <t>Dental Hygiene Clinical Practice and Seminar III</t>
  </si>
  <si>
    <t>DH 242</t>
  </si>
  <si>
    <t>Prevention III</t>
  </si>
  <si>
    <t>DH 253</t>
  </si>
  <si>
    <t>Oral Radiology II</t>
  </si>
  <si>
    <t>DH 254</t>
  </si>
  <si>
    <t>Introduction to Periodontology</t>
  </si>
  <si>
    <t>DH 267</t>
  </si>
  <si>
    <t>Emergency Procedures</t>
  </si>
  <si>
    <t>DH 380</t>
  </si>
  <si>
    <t>Community Dental Health I</t>
  </si>
  <si>
    <t>BUS 317</t>
  </si>
  <si>
    <t>Health Care Management</t>
  </si>
  <si>
    <t>DH 321</t>
  </si>
  <si>
    <t>Dental Hygiene Clinical Practice and Seminar IV</t>
  </si>
  <si>
    <t>DH 340</t>
  </si>
  <si>
    <t>Prevention IV</t>
  </si>
  <si>
    <t>DH 354</t>
  </si>
  <si>
    <t>Periodontology</t>
  </si>
  <si>
    <t>DH 381</t>
  </si>
  <si>
    <t>Community Dental Health II</t>
  </si>
  <si>
    <t>Psychology Elective</t>
  </si>
  <si>
    <t>DH 322</t>
  </si>
  <si>
    <t>Dental Hygiene Clinical Practice and Seminar V</t>
  </si>
  <si>
    <t>DH 341</t>
  </si>
  <si>
    <t>Prevention V</t>
  </si>
  <si>
    <t>DH 351</t>
  </si>
  <si>
    <t>Pain Management I</t>
  </si>
  <si>
    <t>DH 382</t>
  </si>
  <si>
    <t>Community Dental Health III</t>
  </si>
  <si>
    <t>DH 323</t>
  </si>
  <si>
    <t>Dental Hygiene Clinical Practice and Seminar VI</t>
  </si>
  <si>
    <t>DH 344</t>
  </si>
  <si>
    <t>Advanced General and Oral Pathology</t>
  </si>
  <si>
    <t>DH 352</t>
  </si>
  <si>
    <t>Pain Management II</t>
  </si>
  <si>
    <t>DH 363</t>
  </si>
  <si>
    <t>Dental Materials</t>
  </si>
  <si>
    <t>DH 370</t>
  </si>
  <si>
    <t>International Externship</t>
  </si>
  <si>
    <t>DH 383</t>
  </si>
  <si>
    <t>Community Dental Health IV</t>
  </si>
  <si>
    <t>Senior Year - Summer</t>
  </si>
  <si>
    <t>AHED 450</t>
  </si>
  <si>
    <t>Instructional Methods</t>
  </si>
  <si>
    <t>BUS 331</t>
  </si>
  <si>
    <t>Personal Finance</t>
  </si>
  <si>
    <t>DH 371</t>
  </si>
  <si>
    <t>DH 421</t>
  </si>
  <si>
    <t>Dental Hygiene Clinical Practice and Seminar VII</t>
  </si>
  <si>
    <t>DH 461</t>
  </si>
  <si>
    <t>Restorative Dentistry I</t>
  </si>
  <si>
    <t>MATH 243</t>
  </si>
  <si>
    <t>Introductory Statistics</t>
  </si>
  <si>
    <t>DH 372</t>
  </si>
  <si>
    <t>DH 422</t>
  </si>
  <si>
    <t>Dental Hygiene Clinical Practice and Seminar VIII</t>
  </si>
  <si>
    <t>DH 462</t>
  </si>
  <si>
    <t>Restorative Dentistry II</t>
  </si>
  <si>
    <t>DH 475</t>
  </si>
  <si>
    <t>EBDM in Healthcare I</t>
  </si>
  <si>
    <t>DH 423</t>
  </si>
  <si>
    <t>Dental Hygiene Clinical Practice and Seminar IX</t>
  </si>
  <si>
    <t>DH 454</t>
  </si>
  <si>
    <t>Dental Practice Management</t>
  </si>
  <si>
    <t>DH 463</t>
  </si>
  <si>
    <t>Restorative Dentistry III</t>
  </si>
  <si>
    <t>DH 476</t>
  </si>
  <si>
    <t>EBDM in Healthcare II</t>
  </si>
  <si>
    <t>EMS 151</t>
  </si>
  <si>
    <t>Emergency Medical Technician (EMT) I</t>
  </si>
  <si>
    <t>EMS 152</t>
  </si>
  <si>
    <t>Emergency Medical Technician (EMT) II</t>
  </si>
  <si>
    <t>EMS 115</t>
  </si>
  <si>
    <t>Introduction to EMS</t>
  </si>
  <si>
    <t>CHE 210</t>
  </si>
  <si>
    <t>Clinical Pharmacology</t>
  </si>
  <si>
    <t>EMS 218</t>
  </si>
  <si>
    <t>Trauma Emergencies</t>
  </si>
  <si>
    <t>EMS 231</t>
  </si>
  <si>
    <t>Medical Emergencies I</t>
  </si>
  <si>
    <t>EMS 235</t>
  </si>
  <si>
    <t>Basic Electrocardiography</t>
  </si>
  <si>
    <t>EMS 241</t>
  </si>
  <si>
    <t>Paramedic Crisis Resource Management I</t>
  </si>
  <si>
    <t>EMS 271</t>
  </si>
  <si>
    <t>Paramedic Skills Laboratory I</t>
  </si>
  <si>
    <t>EMS 211</t>
  </si>
  <si>
    <t>Prehospital Emergency Pharmacology</t>
  </si>
  <si>
    <t>EMS 232</t>
  </si>
  <si>
    <t>Medical Emergencies II</t>
  </si>
  <si>
    <t>EMS 236</t>
  </si>
  <si>
    <t>Advanced Electrocardiography</t>
  </si>
  <si>
    <t>EMS 242</t>
  </si>
  <si>
    <t>Paramedic Crises Resource Management II</t>
  </si>
  <si>
    <t>EMS 272</t>
  </si>
  <si>
    <t>Paramedic Skills Laboratory II</t>
  </si>
  <si>
    <t xml:space="preserve">EMS 283 </t>
  </si>
  <si>
    <t>Clinical Practicum I</t>
  </si>
  <si>
    <t>EMS 233</t>
  </si>
  <si>
    <t>Medical Emergencies III</t>
  </si>
  <si>
    <t>EMS 273</t>
  </si>
  <si>
    <t>Paramedic Skills Laboratory III</t>
  </si>
  <si>
    <t>EMS 243</t>
  </si>
  <si>
    <t>Paramedic Crises Resource Management III</t>
  </si>
  <si>
    <t>EMS 284</t>
  </si>
  <si>
    <t>Clinical Practicum II</t>
  </si>
  <si>
    <t>EMS 291</t>
  </si>
  <si>
    <t>Paramedic Field Externship Practicum I</t>
  </si>
  <si>
    <t>Sophomore Year - Summer</t>
  </si>
  <si>
    <t>EMS 292</t>
  </si>
  <si>
    <t>Paramedic Field Externship Practicum II</t>
  </si>
  <si>
    <t>BUS 337</t>
  </si>
  <si>
    <t>Principles of Health Care Marketing</t>
  </si>
  <si>
    <t>EMS 321</t>
  </si>
  <si>
    <t>Community Paramedic I</t>
  </si>
  <si>
    <t>EMS 341</t>
  </si>
  <si>
    <t>Community Paramedic Clinical I</t>
  </si>
  <si>
    <t>BUS 313</t>
  </si>
  <si>
    <t>Health Care Systems and Policy</t>
  </si>
  <si>
    <t>ECO 202</t>
  </si>
  <si>
    <t>Principles of Macroeconomics</t>
  </si>
  <si>
    <t>EMS 322</t>
  </si>
  <si>
    <t>Community Paramedic II</t>
  </si>
  <si>
    <t>EMS 342</t>
  </si>
  <si>
    <t>Community Paramedic Clinical II</t>
  </si>
  <si>
    <t>ECO 201</t>
  </si>
  <si>
    <t>Principles of Microeconomics</t>
  </si>
  <si>
    <t>PSY 347</t>
  </si>
  <si>
    <t>Organizational Behavior</t>
  </si>
  <si>
    <t>300 or 400 Elective</t>
  </si>
  <si>
    <t>BUS 349</t>
  </si>
  <si>
    <t>Human Resource Management I</t>
  </si>
  <si>
    <t>PHIL 331</t>
  </si>
  <si>
    <t>Ethics in the Professions</t>
  </si>
  <si>
    <t>WRI 327</t>
  </si>
  <si>
    <t>Advanced Technical Writing</t>
  </si>
  <si>
    <t>BUS 316</t>
  </si>
  <si>
    <t>Total Quality in Health Care</t>
  </si>
  <si>
    <t>EMS 496</t>
  </si>
  <si>
    <t>Capstone Project I</t>
  </si>
  <si>
    <t>EMS 456</t>
  </si>
  <si>
    <t>Research Methods in EMS</t>
  </si>
  <si>
    <t>MATH 362</t>
  </si>
  <si>
    <t>Statistical Methods II</t>
  </si>
  <si>
    <t>Math, Science, or Social Science Elective (upper division)</t>
  </si>
  <si>
    <t>BUS 467</t>
  </si>
  <si>
    <t>Service Management</t>
  </si>
  <si>
    <t>EMS 497</t>
  </si>
  <si>
    <t>Capstone Project II</t>
  </si>
  <si>
    <t>EMS 444</t>
  </si>
  <si>
    <t>EMS Systems Leadership and Management</t>
  </si>
  <si>
    <t>EMS 331</t>
  </si>
  <si>
    <t>Critical Care Transport I</t>
  </si>
  <si>
    <t>EMS 381</t>
  </si>
  <si>
    <t>Critical Care Clinical Practicum I</t>
  </si>
  <si>
    <t>EMS 332</t>
  </si>
  <si>
    <t>Critical Care Transport II</t>
  </si>
  <si>
    <t>EMS 382</t>
  </si>
  <si>
    <t>Clinical Care Clinical Practicum II</t>
  </si>
  <si>
    <t>HUM</t>
  </si>
  <si>
    <t>CHE 101</t>
  </si>
  <si>
    <t>Introduction to General Chemistry</t>
  </si>
  <si>
    <t>CHE 104</t>
  </si>
  <si>
    <t>Introduction to General Chemistry Laboratory</t>
  </si>
  <si>
    <t>MIT 103</t>
  </si>
  <si>
    <t>Introduction to Medical Imaging</t>
  </si>
  <si>
    <t>MATH 112</t>
  </si>
  <si>
    <t>Trigonometry</t>
  </si>
  <si>
    <t>PSY 201/2/3</t>
  </si>
  <si>
    <t>BIO 335</t>
  </si>
  <si>
    <t>Cross-Sectional Anatomy</t>
  </si>
  <si>
    <t>DMS 223</t>
  </si>
  <si>
    <t>Applications of Abdominal Sonography I</t>
  </si>
  <si>
    <t>DMS 252</t>
  </si>
  <si>
    <t>Sophomore Laboratory I</t>
  </si>
  <si>
    <t>PHY 217</t>
  </si>
  <si>
    <t>Physics of Medical Imaging</t>
  </si>
  <si>
    <t>DMS 224</t>
  </si>
  <si>
    <t>Applications of Abdominal Sonography II</t>
  </si>
  <si>
    <t>DMS 235</t>
  </si>
  <si>
    <t>Diagnostic Medical Sonography Patient Care</t>
  </si>
  <si>
    <t>DMS 253</t>
  </si>
  <si>
    <t>Sophomore Laboratory II</t>
  </si>
  <si>
    <t>MIT 231</t>
  </si>
  <si>
    <t>Sonographic Principles and Instrumentation I</t>
  </si>
  <si>
    <t>DMS 225</t>
  </si>
  <si>
    <t>Applications of Abdominal Sonography III</t>
  </si>
  <si>
    <t>DMS 234</t>
  </si>
  <si>
    <t>Pelvic Sonography</t>
  </si>
  <si>
    <t>DMS 254</t>
  </si>
  <si>
    <t>Sophomore Laboratory III</t>
  </si>
  <si>
    <t>MIT 232</t>
  </si>
  <si>
    <t>Sonographic Principles and Instrumentation II</t>
  </si>
  <si>
    <t>DMS 346</t>
  </si>
  <si>
    <t>Musculoskeletal Sonography</t>
  </si>
  <si>
    <t>DMS 352</t>
  </si>
  <si>
    <t>Junior Laboratory I</t>
  </si>
  <si>
    <t>DMS 365</t>
  </si>
  <si>
    <t>Sonographic Pathology</t>
  </si>
  <si>
    <t>DMS 337</t>
  </si>
  <si>
    <t>Breast Sonography</t>
  </si>
  <si>
    <t>BUS 316
 or 
BUS 317 
or
BUS 313</t>
  </si>
  <si>
    <t>Total Quality in Health Care
 or 
Health Care Management
 or
Health Care Systems and Policy</t>
  </si>
  <si>
    <t>DMS 316</t>
  </si>
  <si>
    <t>Survey of Vascular Technology</t>
  </si>
  <si>
    <t>DMS 342</t>
  </si>
  <si>
    <t>Survey of Adult Echocardiography</t>
  </si>
  <si>
    <t>DMS 353</t>
  </si>
  <si>
    <t>Junior Laboratory II</t>
  </si>
  <si>
    <t>DMS 370</t>
  </si>
  <si>
    <t>Obstetrical Sonography</t>
  </si>
  <si>
    <t>DMS 343</t>
  </si>
  <si>
    <t>Fetal Echo, Neonatal, and Pediatric Sonography</t>
  </si>
  <si>
    <t>DMS 354</t>
  </si>
  <si>
    <t>Junior Laboratory III</t>
  </si>
  <si>
    <t>DMS 373</t>
  </si>
  <si>
    <t>Obstetrical Pathology</t>
  </si>
  <si>
    <t>DMS 388</t>
  </si>
  <si>
    <t>Externship Preparation</t>
  </si>
  <si>
    <t>DMS 430</t>
  </si>
  <si>
    <t>Diagnostic Medical Sonography Externship</t>
  </si>
  <si>
    <t>BIO 220</t>
  </si>
  <si>
    <t>Cardiovascular Physiology</t>
  </si>
  <si>
    <t>ECHO 231</t>
  </si>
  <si>
    <t>Echocardiography I</t>
  </si>
  <si>
    <t>BIO 346</t>
  </si>
  <si>
    <t>Pathophysiology I</t>
  </si>
  <si>
    <t>ECHO 232</t>
  </si>
  <si>
    <t>Echocardiography II</t>
  </si>
  <si>
    <t>BIO 347</t>
  </si>
  <si>
    <t>Pathophysiology II</t>
  </si>
  <si>
    <t>ECHO 225</t>
  </si>
  <si>
    <t>Cardiopulmonary Patient Management Practices</t>
  </si>
  <si>
    <t>ECHO 320</t>
  </si>
  <si>
    <t>Cardiographic Methods</t>
  </si>
  <si>
    <t>ECHO 332</t>
  </si>
  <si>
    <t>Invasive Cardiology</t>
  </si>
  <si>
    <t>ECHO 333</t>
  </si>
  <si>
    <t>Echocardiography III</t>
  </si>
  <si>
    <t>ECHO 321</t>
  </si>
  <si>
    <t>Stress and Transesophageal Echo</t>
  </si>
  <si>
    <t>ECHO 325</t>
  </si>
  <si>
    <t>Pediatric Echocardiography</t>
  </si>
  <si>
    <t>ECHO 376</t>
  </si>
  <si>
    <t>Survey of Vascular Testing</t>
  </si>
  <si>
    <t>ECHO 334</t>
  </si>
  <si>
    <t>Echocardiography IV</t>
  </si>
  <si>
    <t>ECHO 385</t>
  </si>
  <si>
    <t>Echocardiography Laboratory Management</t>
  </si>
  <si>
    <t>ECHO 388</t>
  </si>
  <si>
    <t>ECHO 420</t>
  </si>
  <si>
    <t>Echocardiography Externship</t>
  </si>
  <si>
    <t>CHE 350</t>
  </si>
  <si>
    <t>Clinical Pharmacology for Nuclear Medicine</t>
  </si>
  <si>
    <t>NMT 212</t>
  </si>
  <si>
    <t>Nuclear Medicine Physics/Radiation Biophysics</t>
  </si>
  <si>
    <t>NMT 217</t>
  </si>
  <si>
    <t>Patient Care</t>
  </si>
  <si>
    <t>NMT 205</t>
  </si>
  <si>
    <t>Nuclear Medicine Administration</t>
  </si>
  <si>
    <t>NMT 215</t>
  </si>
  <si>
    <t>Radiochemistry and Radiopharmacy</t>
  </si>
  <si>
    <t>NMT 225</t>
  </si>
  <si>
    <t>Nuclear Physics/ Instrumentation</t>
  </si>
  <si>
    <t>NMT 256</t>
  </si>
  <si>
    <t>Cardiovascular Imaging</t>
  </si>
  <si>
    <t>NMT 311</t>
  </si>
  <si>
    <t>Imaging Procedures I</t>
  </si>
  <si>
    <t>MIT 341</t>
  </si>
  <si>
    <t>Magnetic Resonance Imaging</t>
  </si>
  <si>
    <t>NMT 367</t>
  </si>
  <si>
    <t>PET Imaging</t>
  </si>
  <si>
    <t>NMT 312</t>
  </si>
  <si>
    <t>Imaging Procedures II</t>
  </si>
  <si>
    <t>NMT 355</t>
  </si>
  <si>
    <t>Computed Tomography</t>
  </si>
  <si>
    <t>NMT 313</t>
  </si>
  <si>
    <t>Therapeutic Procedures</t>
  </si>
  <si>
    <t>NMT 325</t>
  </si>
  <si>
    <t>SPECT Imaging and Computer Applications</t>
  </si>
  <si>
    <t>NMT 388</t>
  </si>
  <si>
    <t>RDSC 201</t>
  </si>
  <si>
    <t>Imaging Techniques I</t>
  </si>
  <si>
    <t>RDSC 235</t>
  </si>
  <si>
    <t>Equipment Operation and Maintenance</t>
  </si>
  <si>
    <t>RDSC 202</t>
  </si>
  <si>
    <t>Imaging Techniques II</t>
  </si>
  <si>
    <t>RDSC 205</t>
  </si>
  <si>
    <t>RDSC 210</t>
  </si>
  <si>
    <t>Radiographic Positioning I</t>
  </si>
  <si>
    <t>RDSC 366</t>
  </si>
  <si>
    <t>Radiographic Pathology</t>
  </si>
  <si>
    <t>RDSC 211</t>
  </si>
  <si>
    <t>Radiographic Positioning II</t>
  </si>
  <si>
    <t>RDSC 233</t>
  </si>
  <si>
    <t>Contrast Media Procedures</t>
  </si>
  <si>
    <t>RDSC 272</t>
  </si>
  <si>
    <t>Radiation Protection</t>
  </si>
  <si>
    <t>BIO 336</t>
  </si>
  <si>
    <t>Essentials of Pathophysiology</t>
  </si>
  <si>
    <t>RDSC 301</t>
  </si>
  <si>
    <t>Radiographic Positioning III</t>
  </si>
  <si>
    <t>RDSC 320</t>
  </si>
  <si>
    <t>Surgical, Trauma and Mobile Radiography</t>
  </si>
  <si>
    <t>RDSC 355</t>
  </si>
  <si>
    <t>MIT 342
 or
RDSC 354</t>
  </si>
  <si>
    <t>Magnetic Resonance Imaging II
 or
Mammography</t>
  </si>
  <si>
    <t>RDSC 326</t>
  </si>
  <si>
    <t>Cardiovascular/Interventional Technology</t>
  </si>
  <si>
    <t>RDSC 388</t>
  </si>
  <si>
    <t>RDSC 410</t>
  </si>
  <si>
    <t>Radiologic Science Externship</t>
  </si>
  <si>
    <t>VAS 214</t>
  </si>
  <si>
    <t>Vascular Anatomy</t>
  </si>
  <si>
    <t>VAS 225</t>
  </si>
  <si>
    <t>Patient Management Practices</t>
  </si>
  <si>
    <t>VAS 246</t>
  </si>
  <si>
    <t>Peripheral Arterial Disease</t>
  </si>
  <si>
    <t>VAS 335</t>
  </si>
  <si>
    <t>Radiographic Vascular Anatomy</t>
  </si>
  <si>
    <t>VAS 245</t>
  </si>
  <si>
    <t>Peripheral Venous Disease</t>
  </si>
  <si>
    <t>VAS 365</t>
  </si>
  <si>
    <t>Abdominal Vascular Disease</t>
  </si>
  <si>
    <t>VAS 375</t>
  </si>
  <si>
    <t>Survey of Abdominal Sonography</t>
  </si>
  <si>
    <t>VAS 366</t>
  </si>
  <si>
    <t>Special Circulatory Problems</t>
  </si>
  <si>
    <t>VAS 337</t>
  </si>
  <si>
    <t>Survey of Echocardiography</t>
  </si>
  <si>
    <t>VAS 367</t>
  </si>
  <si>
    <t>Cerebrovascular Disease</t>
  </si>
  <si>
    <t>VAS 385</t>
  </si>
  <si>
    <t>Vascular Laboratory Management</t>
  </si>
  <si>
    <t>VAS 388</t>
  </si>
  <si>
    <t>VAS 420</t>
  </si>
  <si>
    <t>Vascular Technology Externship</t>
  </si>
  <si>
    <t>BIO 211
 or
BIO 231</t>
  </si>
  <si>
    <t>Principles of Biology
 or 
Human Anatomy and Physiology</t>
  </si>
  <si>
    <t>CHE 221</t>
  </si>
  <si>
    <t>General Chemistry I</t>
  </si>
  <si>
    <t>BIO 212
 or
BIO 232</t>
  </si>
  <si>
    <t>CHE 222</t>
  </si>
  <si>
    <t>General Chemistry II</t>
  </si>
  <si>
    <t>BIO 213
 or
BIO 233</t>
  </si>
  <si>
    <t>CHE 223</t>
  </si>
  <si>
    <t>General Chemistry III</t>
  </si>
  <si>
    <t>MLS 100</t>
  </si>
  <si>
    <t>Introduction to Medical Laboratory Science</t>
  </si>
  <si>
    <t>BIO 345</t>
  </si>
  <si>
    <t>Medical Microbiology</t>
  </si>
  <si>
    <t>Chemistry Elective (200-level or above)</t>
  </si>
  <si>
    <t>Statistics Elective</t>
  </si>
  <si>
    <t>Biology Elective (200 level or above)</t>
  </si>
  <si>
    <t>Chemistry Elective (200 level or above)</t>
  </si>
  <si>
    <t>BIO 436</t>
  </si>
  <si>
    <t>Immunology</t>
  </si>
  <si>
    <t>Professional Year - Fall</t>
  </si>
  <si>
    <t>MLS 420</t>
  </si>
  <si>
    <t>Clinical Immunology and Infectious Serology</t>
  </si>
  <si>
    <t>MLS 474</t>
  </si>
  <si>
    <t>Medical Parasitology</t>
  </si>
  <si>
    <t>MLS 432</t>
  </si>
  <si>
    <t>Foundations of Medical Laboratory Science I</t>
  </si>
  <si>
    <t>MLS 442</t>
  </si>
  <si>
    <t>Hematology I</t>
  </si>
  <si>
    <t>Professional Year - Winter</t>
  </si>
  <si>
    <t>MLS 415</t>
  </si>
  <si>
    <t>Clinical Chemistry I</t>
  </si>
  <si>
    <t>MLS 444</t>
  </si>
  <si>
    <t>Microbiology I</t>
  </si>
  <si>
    <t>MLS 452</t>
  </si>
  <si>
    <t>Hematology II</t>
  </si>
  <si>
    <t>MLS 462</t>
  </si>
  <si>
    <t>Foundations of Medical Laboratory Science II</t>
  </si>
  <si>
    <t>Professional Year - Spring</t>
  </si>
  <si>
    <t>MLS 416</t>
  </si>
  <si>
    <t>Clinical Chemistry II</t>
  </si>
  <si>
    <t>MLS 443</t>
  </si>
  <si>
    <t>Immunohematology I</t>
  </si>
  <si>
    <t>MLS 445</t>
  </si>
  <si>
    <t>Microbiology II</t>
  </si>
  <si>
    <t>MLS 449</t>
  </si>
  <si>
    <t>Principles of Urinalysis</t>
  </si>
  <si>
    <t>MLS 457</t>
  </si>
  <si>
    <t>Research Seminar</t>
  </si>
  <si>
    <t>Professional Year - Summer</t>
  </si>
  <si>
    <t>MLS 417</t>
  </si>
  <si>
    <t>Clinical Chemistry III</t>
  </si>
  <si>
    <t>MLS 422</t>
  </si>
  <si>
    <t>Molecular Diagnostic Methods</t>
  </si>
  <si>
    <t>MLS 424</t>
  </si>
  <si>
    <t>Hemostasis</t>
  </si>
  <si>
    <t>MLS 453</t>
  </si>
  <si>
    <t>Immunohematology II</t>
  </si>
  <si>
    <t>MLS 464</t>
  </si>
  <si>
    <t>Medical Mycology and Virology</t>
  </si>
  <si>
    <t>Professional Year - Fall #2</t>
  </si>
  <si>
    <t>MLS 463</t>
  </si>
  <si>
    <t>Foundations of Medical Laboratory Science III</t>
  </si>
  <si>
    <t>MLS 470</t>
  </si>
  <si>
    <t>Chemistry and Immunology Externship</t>
  </si>
  <si>
    <t>MLS 471</t>
  </si>
  <si>
    <t>Hematology Externship</t>
  </si>
  <si>
    <t>MLS 472</t>
  </si>
  <si>
    <t>Microbiology Externship</t>
  </si>
  <si>
    <t>MLS 473</t>
  </si>
  <si>
    <t>Immunohematology Externship</t>
  </si>
  <si>
    <t>BIO 211</t>
  </si>
  <si>
    <t>Principles of Biology</t>
  </si>
  <si>
    <t>BIO 109</t>
  </si>
  <si>
    <t>Introduction to the Medical Sciences</t>
  </si>
  <si>
    <t>BIO 212</t>
  </si>
  <si>
    <t>BIO 213</t>
  </si>
  <si>
    <t>Health Biology Elective</t>
  </si>
  <si>
    <t>BIO 209</t>
  </si>
  <si>
    <t>Current Research Topics in Medical Sciences I</t>
  </si>
  <si>
    <t>BIO 331</t>
  </si>
  <si>
    <t>CHE 331</t>
  </si>
  <si>
    <t>Organic Chemistry I</t>
  </si>
  <si>
    <t>BIO 332</t>
  </si>
  <si>
    <t>CHE 332</t>
  </si>
  <si>
    <t>Organic Chemistry II</t>
  </si>
  <si>
    <t>BIO 333</t>
  </si>
  <si>
    <t>CHE 333</t>
  </si>
  <si>
    <t>Organic Chemistry III</t>
  </si>
  <si>
    <t>CHE 450</t>
  </si>
  <si>
    <t>Biochemistry I</t>
  </si>
  <si>
    <t>BIO 409</t>
  </si>
  <si>
    <t>Current Research Topics in Medical Sciences II</t>
  </si>
  <si>
    <t>CHE 451</t>
  </si>
  <si>
    <t>Biochemistry II</t>
  </si>
  <si>
    <t>HIST 275</t>
  </si>
  <si>
    <t>Introduction to the History of Medicine</t>
  </si>
  <si>
    <t>PHM 105</t>
  </si>
  <si>
    <t>Intro to Population Health Management</t>
  </si>
  <si>
    <t>SOC 201</t>
  </si>
  <si>
    <t>Classical Sociological Theory</t>
  </si>
  <si>
    <t>SOC 206</t>
  </si>
  <si>
    <t>Social Problems</t>
  </si>
  <si>
    <t>SOC 225</t>
  </si>
  <si>
    <t>Medical Sociology</t>
  </si>
  <si>
    <t>MIS 255</t>
  </si>
  <si>
    <t>Health Informatics Concepts and Practices</t>
  </si>
  <si>
    <t>SOC 205</t>
  </si>
  <si>
    <t>Current Health Issues</t>
  </si>
  <si>
    <t>PSY 202 or 203</t>
  </si>
  <si>
    <t>SOC 202</t>
  </si>
  <si>
    <t>Contemporary Sociological Theory</t>
  </si>
  <si>
    <t>MIS 275</t>
  </si>
  <si>
    <t>Introduction to Relational Databases</t>
  </si>
  <si>
    <t>SOC 305</t>
  </si>
  <si>
    <t>Rural Health</t>
  </si>
  <si>
    <t>GIS 103</t>
  </si>
  <si>
    <t>The Digital Earth</t>
  </si>
  <si>
    <t>SOC 301</t>
  </si>
  <si>
    <t>Social Science Research Methods</t>
  </si>
  <si>
    <t>SOC 325</t>
  </si>
  <si>
    <t>Global Population Health</t>
  </si>
  <si>
    <t>GIS 134</t>
  </si>
  <si>
    <t>Geographic Information Systems</t>
  </si>
  <si>
    <t>PHM 345</t>
  </si>
  <si>
    <t>Community Health Grant Writing</t>
  </si>
  <si>
    <t>PHM 435</t>
  </si>
  <si>
    <t>Research Center</t>
  </si>
  <si>
    <t>SOC 302</t>
  </si>
  <si>
    <t>Social Science Research Methods II</t>
  </si>
  <si>
    <t>STAT 414</t>
  </si>
  <si>
    <t>Statistical Methods in Epidemiology</t>
  </si>
  <si>
    <t>PHIL 305</t>
  </si>
  <si>
    <t>Medical Ethics</t>
  </si>
  <si>
    <t>PHM 321</t>
  </si>
  <si>
    <t>Community Program Planning</t>
  </si>
  <si>
    <t>SOC 335</t>
  </si>
  <si>
    <t>Health Inequality and Cultural Competency</t>
  </si>
  <si>
    <t>Externship or Emphasis Electives</t>
  </si>
  <si>
    <t>PSY 20x</t>
  </si>
  <si>
    <t>Freshman Year - Summer</t>
  </si>
  <si>
    <t>Intercultural Communication</t>
  </si>
  <si>
    <t>Math/Science/Social Science Elective</t>
  </si>
  <si>
    <t>RCP 100</t>
  </si>
  <si>
    <t>Matriculation</t>
  </si>
  <si>
    <t>RCP 231</t>
  </si>
  <si>
    <t>Pulmonary Physiology</t>
  </si>
  <si>
    <t>RCP 235</t>
  </si>
  <si>
    <t>Arterial Blood Gases</t>
  </si>
  <si>
    <t>RCP 236</t>
  </si>
  <si>
    <t>Cardiopulmonary Dynamics</t>
  </si>
  <si>
    <t>RCP 241</t>
  </si>
  <si>
    <t>Respiratory Gas Therapeutics</t>
  </si>
  <si>
    <t>RCP 223</t>
  </si>
  <si>
    <t>Emergent Chest Radiographic Interpretation</t>
  </si>
  <si>
    <t>RCP 252</t>
  </si>
  <si>
    <t>Cardiopulmonary Pharmacology</t>
  </si>
  <si>
    <t>RCP 336</t>
  </si>
  <si>
    <t>Hyperinflation Therapies</t>
  </si>
  <si>
    <t>RCP 337</t>
  </si>
  <si>
    <t>Pulmonary Pathology</t>
  </si>
  <si>
    <t>RCP 351</t>
  </si>
  <si>
    <t>Mechanical Ventilation I</t>
  </si>
  <si>
    <t>RCP 388</t>
  </si>
  <si>
    <t>Advanced Neonatal Respiratory Care</t>
  </si>
  <si>
    <t>RCP 352</t>
  </si>
  <si>
    <t>Mechanical Ventilation II</t>
  </si>
  <si>
    <t>RCP 375</t>
  </si>
  <si>
    <t>Pediatric Care</t>
  </si>
  <si>
    <t>RCP 386</t>
  </si>
  <si>
    <t>Critical Care I</t>
  </si>
  <si>
    <t>RCP 326</t>
  </si>
  <si>
    <t>Disaster Preparedness</t>
  </si>
  <si>
    <t>RCP 335</t>
  </si>
  <si>
    <t>Exercise Physiology and Education</t>
  </si>
  <si>
    <t>RCP 345</t>
  </si>
  <si>
    <t>Cardiopulmonary Diagnosis and Monitoring</t>
  </si>
  <si>
    <t>RCP 353</t>
  </si>
  <si>
    <t>Mechanical Ventilation III</t>
  </si>
  <si>
    <t>RCP 387</t>
  </si>
  <si>
    <t>Critical Care II</t>
  </si>
  <si>
    <t>RCP 350</t>
  </si>
  <si>
    <t>Introduction to Clinical</t>
  </si>
  <si>
    <t>RCP 366</t>
  </si>
  <si>
    <t>Clinical Simulation</t>
  </si>
  <si>
    <t>RCP 440</t>
  </si>
  <si>
    <t>Case Management I</t>
  </si>
  <si>
    <t xml:space="preserve">Senior Year - Fall </t>
  </si>
  <si>
    <t>RCP 441</t>
  </si>
  <si>
    <t>Case Management II</t>
  </si>
  <si>
    <t>RCP 450</t>
  </si>
  <si>
    <t>Clinical Care I</t>
  </si>
  <si>
    <t>RCP 442</t>
  </si>
  <si>
    <t>Case Management III</t>
  </si>
  <si>
    <t>RCP 451</t>
  </si>
  <si>
    <t>Clinical Care II</t>
  </si>
  <si>
    <t>RCP 452</t>
  </si>
  <si>
    <t>Clinical Care III</t>
  </si>
  <si>
    <t>RCP 460</t>
  </si>
  <si>
    <t>Advanced Life Support</t>
  </si>
  <si>
    <t>ENGR 101</t>
  </si>
  <si>
    <t>Introduction to Engineering I</t>
  </si>
  <si>
    <t>ENGR 102</t>
  </si>
  <si>
    <t>Introduction to Engineering II</t>
  </si>
  <si>
    <t>Literature Elective</t>
  </si>
  <si>
    <t>Social Science Elective</t>
  </si>
  <si>
    <t>CE 203</t>
  </si>
  <si>
    <t>Engineering Graphics</t>
  </si>
  <si>
    <t>GEOL 201</t>
  </si>
  <si>
    <t>Physical Geology</t>
  </si>
  <si>
    <t>CE 212</t>
  </si>
  <si>
    <t>Civil Engineering Materials</t>
  </si>
  <si>
    <t>GME 161</t>
  </si>
  <si>
    <t>Plane Surveying I</t>
  </si>
  <si>
    <t>ENGR 211</t>
  </si>
  <si>
    <t>Engineering Mechanics: Statics</t>
  </si>
  <si>
    <t>MATH 254</t>
  </si>
  <si>
    <t>CE 205</t>
  </si>
  <si>
    <t>Computational Methods</t>
  </si>
  <si>
    <t>ENGR 213</t>
  </si>
  <si>
    <t>Engineering Mechanics: Strength of Materials</t>
  </si>
  <si>
    <t>Applied Differential Equations I</t>
  </si>
  <si>
    <t>CE 311</t>
  </si>
  <si>
    <t>Introduction to Geotechnical Engineering</t>
  </si>
  <si>
    <t>CE 331</t>
  </si>
  <si>
    <t>Structural Analysis</t>
  </si>
  <si>
    <t>ENGR 318</t>
  </si>
  <si>
    <t>Engineering Mechanics: Fluids</t>
  </si>
  <si>
    <t>CE 308</t>
  </si>
  <si>
    <t>Principles of Professional Practice</t>
  </si>
  <si>
    <t>CE 341</t>
  </si>
  <si>
    <t>Elementary Structural Design</t>
  </si>
  <si>
    <t>CE 351</t>
  </si>
  <si>
    <t>Introduction to Transportation Engineering</t>
  </si>
  <si>
    <t>CE 371</t>
  </si>
  <si>
    <t>Closed Conduit Design</t>
  </si>
  <si>
    <t>CE 312</t>
  </si>
  <si>
    <t>Earth Pressures and Foundations</t>
  </si>
  <si>
    <t>CE 354</t>
  </si>
  <si>
    <t>Traffic Engineering</t>
  </si>
  <si>
    <t>CE 374</t>
  </si>
  <si>
    <t>Hydrology</t>
  </si>
  <si>
    <t>CE 442
 or
CE 444</t>
  </si>
  <si>
    <t>Advanced Reinforced Concrete Design
 or
Intermediate Steel Design</t>
  </si>
  <si>
    <t xml:space="preserve">Senior Year </t>
  </si>
  <si>
    <t>ANTH 335
 or
HIST 335</t>
  </si>
  <si>
    <t>The Built Environment
 or 
The Engineering Profession</t>
  </si>
  <si>
    <t>ANTH 452</t>
  </si>
  <si>
    <t>Globalization</t>
  </si>
  <si>
    <t>CE 401</t>
  </si>
  <si>
    <t>Civil Engineering Project I</t>
  </si>
  <si>
    <t>COM 401</t>
  </si>
  <si>
    <t>CE 402</t>
  </si>
  <si>
    <t>Civil Engineering Project II</t>
  </si>
  <si>
    <t>CE 405</t>
  </si>
  <si>
    <t>Sustainability and Infrastructure</t>
  </si>
  <si>
    <t>Technical Electives</t>
  </si>
  <si>
    <t>ENV 111</t>
  </si>
  <si>
    <t>Introduction to Environmental Sciences</t>
  </si>
  <si>
    <t>GEOG 105</t>
  </si>
  <si>
    <t>Physical Geography</t>
  </si>
  <si>
    <t>GIS 205</t>
  </si>
  <si>
    <t>GIS Data Integration</t>
  </si>
  <si>
    <t>Technical Emphasis Elective</t>
  </si>
  <si>
    <t>ENV 214</t>
  </si>
  <si>
    <t>Watershed Science &amp; Technology</t>
  </si>
  <si>
    <t>ENV 224</t>
  </si>
  <si>
    <t>Scientific Reasoning and Methodology</t>
  </si>
  <si>
    <t>ENV 226</t>
  </si>
  <si>
    <t>Environmental Data Analysis</t>
  </si>
  <si>
    <t>CHE 315</t>
  </si>
  <si>
    <t>Environmental Chemistry and Toxicology</t>
  </si>
  <si>
    <t>ENV 314</t>
  </si>
  <si>
    <t>Environmental Management and Restoration</t>
  </si>
  <si>
    <t>Ecology Requirement</t>
  </si>
  <si>
    <t>CHE 465</t>
  </si>
  <si>
    <t>Fate and Transport of Pollutants</t>
  </si>
  <si>
    <t>ENV 434
 or
MATH 362</t>
  </si>
  <si>
    <t>Advanced Data Analysis
 or
Statistical Methods II</t>
  </si>
  <si>
    <t>Writing Elective</t>
  </si>
  <si>
    <t>ENV 475</t>
  </si>
  <si>
    <t>Professionalism &amp; Job Readiness</t>
  </si>
  <si>
    <t>ENV 484</t>
  </si>
  <si>
    <t>Sustainable Human Ecology</t>
  </si>
  <si>
    <t>ENV 485</t>
  </si>
  <si>
    <t>Ecoregional Studies</t>
  </si>
  <si>
    <t>CST 116</t>
  </si>
  <si>
    <t>C++ Programming I</t>
  </si>
  <si>
    <t>CST 162</t>
  </si>
  <si>
    <t>Digital Logic I</t>
  </si>
  <si>
    <t>CST 126</t>
  </si>
  <si>
    <t>C++ Programming II</t>
  </si>
  <si>
    <t>CST 130</t>
  </si>
  <si>
    <t>Computer Organization</t>
  </si>
  <si>
    <t>CST 120</t>
  </si>
  <si>
    <t>Embedded C</t>
  </si>
  <si>
    <t>CST 131</t>
  </si>
  <si>
    <t>Computer Architecture</t>
  </si>
  <si>
    <t>CST 136</t>
  </si>
  <si>
    <t>Object-Oriented Programming with C++</t>
  </si>
  <si>
    <t>CST 133</t>
  </si>
  <si>
    <t>Digital Logic II</t>
  </si>
  <si>
    <t>CST 134</t>
  </si>
  <si>
    <t>Instrumentation</t>
  </si>
  <si>
    <t>CST 250</t>
  </si>
  <si>
    <t>Computer Assembly Language</t>
  </si>
  <si>
    <t>CST 204</t>
  </si>
  <si>
    <t>Introduction to Microcontrollers</t>
  </si>
  <si>
    <t>CST 231</t>
  </si>
  <si>
    <t>Digital Systems Design I</t>
  </si>
  <si>
    <t>EE 221</t>
  </si>
  <si>
    <t>Circuits I</t>
  </si>
  <si>
    <t>CST 240</t>
  </si>
  <si>
    <t>Linux Programming</t>
  </si>
  <si>
    <t>EET 237</t>
  </si>
  <si>
    <t>AC Circuits, Filters and Signals</t>
  </si>
  <si>
    <t>EET 238</t>
  </si>
  <si>
    <t>AC Circuits, Filters and Signals Laboratory</t>
  </si>
  <si>
    <t>Advanced Math Elective</t>
  </si>
  <si>
    <t>CST 337</t>
  </si>
  <si>
    <t>Embedded System Architecture</t>
  </si>
  <si>
    <t>CST 315</t>
  </si>
  <si>
    <t>Embedded Sensor Interfacing and I/O</t>
  </si>
  <si>
    <t>CST 371</t>
  </si>
  <si>
    <t>Embedded Systems Development I</t>
  </si>
  <si>
    <t>CST 331</t>
  </si>
  <si>
    <t>Microprocessor Peripheral Interfacing</t>
  </si>
  <si>
    <t>CST 372</t>
  </si>
  <si>
    <t>Embedded Systems Development II</t>
  </si>
  <si>
    <t>CST 351</t>
  </si>
  <si>
    <t>Digital Systems Design II</t>
  </si>
  <si>
    <t>CST 373</t>
  </si>
  <si>
    <t>Embedded Systems Development III</t>
  </si>
  <si>
    <t>CST 374</t>
  </si>
  <si>
    <t>Embedded Project Proposal</t>
  </si>
  <si>
    <t>BUS 304</t>
  </si>
  <si>
    <t>Engineering Management</t>
  </si>
  <si>
    <t>CST 418</t>
  </si>
  <si>
    <t>Data Communications and Networks</t>
  </si>
  <si>
    <t>CST 471</t>
  </si>
  <si>
    <t>Embedded Senior Project</t>
  </si>
  <si>
    <t>CST 344</t>
  </si>
  <si>
    <t>Intermediate Computer Architecture</t>
  </si>
  <si>
    <t>CST 472</t>
  </si>
  <si>
    <t>MGT 345</t>
  </si>
  <si>
    <t>Engineering Economy</t>
  </si>
  <si>
    <t>CST 473</t>
  </si>
  <si>
    <t>CST 442</t>
  </si>
  <si>
    <t>Advanced Computer Architecture</t>
  </si>
  <si>
    <t>CST 276</t>
  </si>
  <si>
    <t>Software Design Patterns</t>
  </si>
  <si>
    <t>CST 211</t>
  </si>
  <si>
    <t>Data Structures</t>
  </si>
  <si>
    <t>CST 347</t>
  </si>
  <si>
    <t>Real-Time Embedded Operating Systems</t>
  </si>
  <si>
    <t>MATH 465</t>
  </si>
  <si>
    <t>Mathematical Statistics</t>
  </si>
  <si>
    <t>CST 417</t>
  </si>
  <si>
    <t>Embedded Networking</t>
  </si>
  <si>
    <t>CST 455</t>
  </si>
  <si>
    <t>System on a Chip Design</t>
  </si>
  <si>
    <t>CST 456</t>
  </si>
  <si>
    <t>Embedded System Testing</t>
  </si>
  <si>
    <t>WRI 350</t>
  </si>
  <si>
    <t>Documentation Development</t>
  </si>
  <si>
    <t>CST 466</t>
  </si>
  <si>
    <t>Embedded System Security</t>
  </si>
  <si>
    <t>CST 223</t>
  </si>
  <si>
    <t>Concepts of Programming Languages</t>
  </si>
  <si>
    <t>CST 236</t>
  </si>
  <si>
    <t>Engineering for Quality Software</t>
  </si>
  <si>
    <t>CST 238</t>
  </si>
  <si>
    <t>Graphical User Interface Programming</t>
  </si>
  <si>
    <t>MATH 327</t>
  </si>
  <si>
    <t>Discrete Mathematics</t>
  </si>
  <si>
    <t>CST 229</t>
  </si>
  <si>
    <t>Introduction to Grammars</t>
  </si>
  <si>
    <t>CST 316</t>
  </si>
  <si>
    <t>Junior Team-Based Project Development I</t>
  </si>
  <si>
    <t>CST 324</t>
  </si>
  <si>
    <t>Database Systems and Design</t>
  </si>
  <si>
    <t>CST 320</t>
  </si>
  <si>
    <t>Compiler Methods</t>
  </si>
  <si>
    <t>CST 326</t>
  </si>
  <si>
    <t>Junior Team-Based Project Development II</t>
  </si>
  <si>
    <t>CST 334</t>
  </si>
  <si>
    <t>Project Proposal</t>
  </si>
  <si>
    <t>CST 336</t>
  </si>
  <si>
    <t>Junior Team-Based Project Development III</t>
  </si>
  <si>
    <t>CST 352</t>
  </si>
  <si>
    <t>Operating Systems</t>
  </si>
  <si>
    <t>CST 412</t>
  </si>
  <si>
    <t>Senior Development Project</t>
  </si>
  <si>
    <t>CST 415</t>
  </si>
  <si>
    <t>Computer Networks</t>
  </si>
  <si>
    <t>CST 422</t>
  </si>
  <si>
    <t>CST 432</t>
  </si>
  <si>
    <t>CHE 201</t>
  </si>
  <si>
    <t>CHE 204</t>
  </si>
  <si>
    <t>General Chemistry I Laboratory</t>
  </si>
  <si>
    <t>CHE 202</t>
  </si>
  <si>
    <t>CHE 205</t>
  </si>
  <si>
    <t>General Chemistry II Laboratory</t>
  </si>
  <si>
    <t>EE 131</t>
  </si>
  <si>
    <t>Digital Electronics I</t>
  </si>
  <si>
    <t>EE 133</t>
  </si>
  <si>
    <t>Digital Electronics II</t>
  </si>
  <si>
    <t>EE 223</t>
  </si>
  <si>
    <t>Circuits II</t>
  </si>
  <si>
    <t>EE 225</t>
  </si>
  <si>
    <t>Circuits III</t>
  </si>
  <si>
    <t>MATH 253</t>
  </si>
  <si>
    <t>EE 321</t>
  </si>
  <si>
    <t>Electronics I</t>
  </si>
  <si>
    <t>EE 331</t>
  </si>
  <si>
    <t>Digital System Design with HDL</t>
  </si>
  <si>
    <t>EE 341</t>
  </si>
  <si>
    <t>Electricity and Magnetism with Transmission Lines</t>
  </si>
  <si>
    <t>EE 323</t>
  </si>
  <si>
    <t>Electronics II</t>
  </si>
  <si>
    <t>EE 333</t>
  </si>
  <si>
    <t>EE 343</t>
  </si>
  <si>
    <t>Solid-State Electronic Devices</t>
  </si>
  <si>
    <t>EE 335</t>
  </si>
  <si>
    <t>Advanced Microcontrollers</t>
  </si>
  <si>
    <t>ENGR 267</t>
  </si>
  <si>
    <t>Engineering Programming</t>
  </si>
  <si>
    <t>Engineering Elective</t>
  </si>
  <si>
    <t>EE 430</t>
  </si>
  <si>
    <t>Linear Systems and Digital Signal Processing</t>
  </si>
  <si>
    <t>ENGR 465</t>
  </si>
  <si>
    <t>Capstone Project</t>
  </si>
  <si>
    <t>EE 401</t>
  </si>
  <si>
    <t>Communication Systems</t>
  </si>
  <si>
    <t>EE 432</t>
  </si>
  <si>
    <t>Advanced Digital System Design</t>
  </si>
  <si>
    <t>Communciation</t>
  </si>
  <si>
    <t>General Education</t>
  </si>
  <si>
    <t>Mathematics</t>
  </si>
  <si>
    <t>Science</t>
  </si>
  <si>
    <t>Electronics and Programming</t>
  </si>
  <si>
    <t>EE 121</t>
  </si>
  <si>
    <t>Fundamentals of Electric Circuits I</t>
  </si>
  <si>
    <t>EE 123</t>
  </si>
  <si>
    <t>Fundamentals of Electric Circuits II</t>
  </si>
  <si>
    <t>EE 219</t>
  </si>
  <si>
    <t>Introduction to Semiconductor Devices and Amplifiers</t>
  </si>
  <si>
    <t>200-level Technical Electives</t>
  </si>
  <si>
    <t>EE 320</t>
  </si>
  <si>
    <t>Advanced Circuit and Systems Analysis</t>
  </si>
  <si>
    <t>EE 325</t>
  </si>
  <si>
    <t>Electronics III</t>
  </si>
  <si>
    <t>Junior Year - Summer</t>
  </si>
  <si>
    <t>CHE 260</t>
  </si>
  <si>
    <t>Electrochemistry for Renewable Energy Applications</t>
  </si>
  <si>
    <t>ECO 201/2</t>
  </si>
  <si>
    <t>Principles of Micro/Macroeconomics</t>
  </si>
  <si>
    <t>HIST 356
 or
HIST 357</t>
  </si>
  <si>
    <t>A History of Energy
 or
History of the Electric Grid</t>
  </si>
  <si>
    <t>MATH 361
 or
MATH 465</t>
  </si>
  <si>
    <t>Statistical Methods I
 or 
Mathematical Statistics</t>
  </si>
  <si>
    <t>REE 243</t>
  </si>
  <si>
    <t>Electrical Power</t>
  </si>
  <si>
    <t>MECH 318</t>
  </si>
  <si>
    <t>Fluid Mechanics I</t>
  </si>
  <si>
    <t>REE 253</t>
  </si>
  <si>
    <t>Electromechanical Energy Conversion</t>
  </si>
  <si>
    <t>REE 337</t>
  </si>
  <si>
    <t>Materials for RE Applications</t>
  </si>
  <si>
    <t>ENGR 355</t>
  </si>
  <si>
    <t>Thermodynamics</t>
  </si>
  <si>
    <t>Renewable Energy Engineering Elective</t>
  </si>
  <si>
    <t>EE 419</t>
  </si>
  <si>
    <t>Power Electronics</t>
  </si>
  <si>
    <t>MECH 323</t>
  </si>
  <si>
    <t>Heat Transfer I</t>
  </si>
  <si>
    <t>REE 331</t>
  </si>
  <si>
    <t>Fuel Cells</t>
  </si>
  <si>
    <t>REE 4XX</t>
  </si>
  <si>
    <t>Senior Sequence I</t>
  </si>
  <si>
    <t>REE 412</t>
  </si>
  <si>
    <t>Photovoltaic Systems</t>
  </si>
  <si>
    <t>Senior Sequence II</t>
  </si>
  <si>
    <t>REE 413</t>
  </si>
  <si>
    <t>Electric Power Conversion Systems</t>
  </si>
  <si>
    <t>Senior Sequence III</t>
  </si>
  <si>
    <t>REE 463</t>
  </si>
  <si>
    <t>Energy Systems Instrumentation</t>
  </si>
  <si>
    <t>REE 201</t>
  </si>
  <si>
    <t>Introduction to Renewable Energy</t>
  </si>
  <si>
    <t>GME 175</t>
  </si>
  <si>
    <t>Computations and Platting</t>
  </si>
  <si>
    <t>GME 162</t>
  </si>
  <si>
    <t>Plane Surveying II</t>
  </si>
  <si>
    <t>GIS 306</t>
  </si>
  <si>
    <t>Geospatial Raster Analysis</t>
  </si>
  <si>
    <t>GME 241</t>
  </si>
  <si>
    <t>Legal Aspects of Land Surveying I</t>
  </si>
  <si>
    <t>MIS 118</t>
  </si>
  <si>
    <t>Introduction to Programming in C#</t>
  </si>
  <si>
    <t>GIS 316</t>
  </si>
  <si>
    <t>Geospatial Vector Analysis I</t>
  </si>
  <si>
    <t>GME 242</t>
  </si>
  <si>
    <t>Land Descriptions and Cadastre</t>
  </si>
  <si>
    <t>MIS 218</t>
  </si>
  <si>
    <t>Database Programming</t>
  </si>
  <si>
    <t>BUS 226</t>
  </si>
  <si>
    <t>Business Law</t>
  </si>
  <si>
    <t>GIS 332</t>
  </si>
  <si>
    <t>Customizing the GIS Environment I</t>
  </si>
  <si>
    <t>GIS 432</t>
  </si>
  <si>
    <t>Customizing the GIS Environment II</t>
  </si>
  <si>
    <t>Math Elective</t>
  </si>
  <si>
    <t>MIS 341</t>
  </si>
  <si>
    <t>Relational Database Design I</t>
  </si>
  <si>
    <t>GIS 426</t>
  </si>
  <si>
    <t>Geospatial Vector Analysis II</t>
  </si>
  <si>
    <t>MIS 442</t>
  </si>
  <si>
    <t>Advanced Web Application Programming</t>
  </si>
  <si>
    <t>GIS 446</t>
  </si>
  <si>
    <t>GIS Database Development</t>
  </si>
  <si>
    <t>GME 425</t>
  </si>
  <si>
    <t>Remote Sensing</t>
  </si>
  <si>
    <t>GME 451</t>
  </si>
  <si>
    <t>Geodesy</t>
  </si>
  <si>
    <t>GME 452</t>
  </si>
  <si>
    <t>Map Projections</t>
  </si>
  <si>
    <t>GME 455</t>
  </si>
  <si>
    <t>GNSS Surveying for GIS</t>
  </si>
  <si>
    <t>GME 468</t>
  </si>
  <si>
    <t>Geomatics Practicum</t>
  </si>
  <si>
    <t>Business Elective</t>
  </si>
  <si>
    <t>GME 163</t>
  </si>
  <si>
    <t>Route Surveying</t>
  </si>
  <si>
    <t>GME 264</t>
  </si>
  <si>
    <t>Digital Design for Surveying</t>
  </si>
  <si>
    <t>GME 351</t>
  </si>
  <si>
    <t>Construction and Engineering Surveying</t>
  </si>
  <si>
    <t>GME 372</t>
  </si>
  <si>
    <t>Subdivision Planning and Platting</t>
  </si>
  <si>
    <t>GME 343</t>
  </si>
  <si>
    <t>Boundary Surveys</t>
  </si>
  <si>
    <t>MIS 113</t>
  </si>
  <si>
    <t>Introduction to Database Systems</t>
  </si>
  <si>
    <t>GME 444</t>
  </si>
  <si>
    <t>Adjustment by Least Squares</t>
  </si>
  <si>
    <t>GME 466</t>
  </si>
  <si>
    <t>Legal Aspects of Surveying II</t>
  </si>
  <si>
    <t>ENV/GIS/GME Elective</t>
  </si>
  <si>
    <t>GME 454</t>
  </si>
  <si>
    <t>GNSS Surveying</t>
  </si>
  <si>
    <t>BUS 215</t>
  </si>
  <si>
    <t>Principles of Management</t>
  </si>
  <si>
    <t>ACC 201</t>
  </si>
  <si>
    <t>Principles of Accounting I</t>
  </si>
  <si>
    <t>ACC 202</t>
  </si>
  <si>
    <t>Principles of Accounting II</t>
  </si>
  <si>
    <t>BUS 223</t>
  </si>
  <si>
    <t>Marketing I</t>
  </si>
  <si>
    <t>MATH 371</t>
  </si>
  <si>
    <t>Finite Mathematics and Calculus I</t>
  </si>
  <si>
    <t>PHIL 331
 or
PHIL 342</t>
  </si>
  <si>
    <t>Ethics in the Professions
 or
Business Ethics</t>
  </si>
  <si>
    <t>ACC 203</t>
  </si>
  <si>
    <t>Principles of Managerial Accounting</t>
  </si>
  <si>
    <t>ACC 205</t>
  </si>
  <si>
    <t>Computerized Accounting</t>
  </si>
  <si>
    <t>MGT 335</t>
  </si>
  <si>
    <t>Project Management</t>
  </si>
  <si>
    <t>MIS 375</t>
  </si>
  <si>
    <t>Decision Support Systems</t>
  </si>
  <si>
    <t>ACC 331</t>
  </si>
  <si>
    <t>Intermediate Accounting I</t>
  </si>
  <si>
    <t>BUS 308</t>
  </si>
  <si>
    <t>Principles of International Business</t>
  </si>
  <si>
    <t>BUS 356</t>
  </si>
  <si>
    <t>Business Presentations</t>
  </si>
  <si>
    <t>MIS 311</t>
  </si>
  <si>
    <t>Introduction to Systems Analysis</t>
  </si>
  <si>
    <t>ACC 320</t>
  </si>
  <si>
    <t>Cost Accounting I</t>
  </si>
  <si>
    <t>ACC 325</t>
  </si>
  <si>
    <t>Finance</t>
  </si>
  <si>
    <t>ACC 332</t>
  </si>
  <si>
    <t>Intermediate Accounting II</t>
  </si>
  <si>
    <t>MIS 312</t>
  </si>
  <si>
    <t>Systems Analysis I</t>
  </si>
  <si>
    <t>ACC 321</t>
  </si>
  <si>
    <t>Cost Accounting II</t>
  </si>
  <si>
    <t>ACC 333</t>
  </si>
  <si>
    <t>Intermediate Accounting III</t>
  </si>
  <si>
    <t>ACC 405</t>
  </si>
  <si>
    <t>Accounting Information Systems</t>
  </si>
  <si>
    <t>ACC 411</t>
  </si>
  <si>
    <t>Income Tax Procedures</t>
  </si>
  <si>
    <t>ACC 435</t>
  </si>
  <si>
    <t>Auditing</t>
  </si>
  <si>
    <t>ACC 496</t>
  </si>
  <si>
    <t>Senior Project</t>
  </si>
  <si>
    <t>MGT 321</t>
  </si>
  <si>
    <t>Operations Management I</t>
  </si>
  <si>
    <t>ACC 412</t>
  </si>
  <si>
    <t>Corporate Taxation</t>
  </si>
  <si>
    <t>ACC 431</t>
  </si>
  <si>
    <t>Advanced Accounting I</t>
  </si>
  <si>
    <t>ACC 497</t>
  </si>
  <si>
    <t>ACC 432</t>
  </si>
  <si>
    <t>Advanced Accounting II</t>
  </si>
  <si>
    <t>ACC 465
 or
BUS 478</t>
  </si>
  <si>
    <t>Case Studies in Accounting
 or 
Strategic Management</t>
  </si>
  <si>
    <t>MIS 206</t>
  </si>
  <si>
    <t>Introduction to Management Information Systems</t>
  </si>
  <si>
    <t>MIS 113
 or
MIS 275</t>
  </si>
  <si>
    <t>Introduction to Database Systems
 or
Introduction to Relational Databases</t>
  </si>
  <si>
    <t>Humanities Elective</t>
  </si>
  <si>
    <t>Program Elective</t>
  </si>
  <si>
    <t>BUS 456</t>
  </si>
  <si>
    <t>Business Research Methods</t>
  </si>
  <si>
    <t>GIS 207</t>
  </si>
  <si>
    <t>Seminar</t>
  </si>
  <si>
    <t>MGT 421</t>
  </si>
  <si>
    <t>Quality Management</t>
  </si>
  <si>
    <t>Program Elective</t>
  </si>
  <si>
    <t>BUS 307</t>
  </si>
  <si>
    <t>MIS 334</t>
  </si>
  <si>
    <t>Business Analytics</t>
  </si>
  <si>
    <t>BUS 390</t>
  </si>
  <si>
    <t>Applied Management Internship</t>
  </si>
  <si>
    <t>BUS 441</t>
  </si>
  <si>
    <t>Leadership I</t>
  </si>
  <si>
    <t>BUS 457</t>
  </si>
  <si>
    <t>Business Research Methods II</t>
  </si>
  <si>
    <t>BUS 495</t>
  </si>
  <si>
    <t>Senior Project Proposal</t>
  </si>
  <si>
    <t>MGT 461</t>
  </si>
  <si>
    <t>Lean/Six Sigma Management I</t>
  </si>
  <si>
    <t>BUS 496</t>
  </si>
  <si>
    <t>BUS 478</t>
  </si>
  <si>
    <t>Strategic Management</t>
  </si>
  <si>
    <t>BUS 497</t>
  </si>
  <si>
    <t>BUS 256</t>
  </si>
  <si>
    <t>Graphic Design for Business</t>
  </si>
  <si>
    <t>BUS 318</t>
  </si>
  <si>
    <t>Marketing II</t>
  </si>
  <si>
    <t>MIS 225</t>
  </si>
  <si>
    <t>Digital Marketing</t>
  </si>
  <si>
    <t>BUS 319</t>
  </si>
  <si>
    <t>Integrated Marketing Communication</t>
  </si>
  <si>
    <t>BUS 435</t>
  </si>
  <si>
    <t>Marketing III</t>
  </si>
  <si>
    <t>BUS 473</t>
  </si>
  <si>
    <t>Marketing Plan Development</t>
  </si>
  <si>
    <t>BUS 414</t>
  </si>
  <si>
    <t>Marketing Research</t>
  </si>
  <si>
    <t>BUS 223
 or
BUS 337</t>
  </si>
  <si>
    <t>Marketing I
 or
Principles of Health Care Marketing</t>
  </si>
  <si>
    <t>BIO 103
 or
BIO 231</t>
  </si>
  <si>
    <t>Introduction to Human Anatomy and Physiology
or
Human Anatomy and Physiology I</t>
  </si>
  <si>
    <t>MIS 445</t>
  </si>
  <si>
    <t>Legal, Ethical and Social Issues in Health Care Technology</t>
  </si>
  <si>
    <t>PHIL 342</t>
  </si>
  <si>
    <t>Business Ethics</t>
  </si>
  <si>
    <t>MIS 345</t>
  </si>
  <si>
    <t>Health Care Information Systems Management</t>
  </si>
  <si>
    <t>MIS 357</t>
  </si>
  <si>
    <t>Information and Communication Systems in Health Care</t>
  </si>
  <si>
    <t>Prior Learning</t>
  </si>
  <si>
    <t>Registry Transfer Credits</t>
  </si>
  <si>
    <t>MATH 243
 or
MATH 361</t>
  </si>
  <si>
    <t>Introductory Statistics
 or 
Statistical Methods I</t>
  </si>
  <si>
    <t>Upper Division Elective</t>
  </si>
  <si>
    <t>Proposal and Grant Writing</t>
  </si>
  <si>
    <t>MIS 145</t>
  </si>
  <si>
    <t>Introduction to PC Hardware/Software</t>
  </si>
  <si>
    <t>MIS 251</t>
  </si>
  <si>
    <t>Networking Fundamentals</t>
  </si>
  <si>
    <t>BIO 103</t>
  </si>
  <si>
    <t>Introduction to Human Anatomy and Physiology</t>
  </si>
  <si>
    <t>General Elective</t>
  </si>
  <si>
    <t>MIS 322</t>
  </si>
  <si>
    <t>Systems Analysis II</t>
  </si>
  <si>
    <t>MIS 344</t>
  </si>
  <si>
    <t>Business Intelligence</t>
  </si>
  <si>
    <t>MIS 495</t>
  </si>
  <si>
    <t>Senior Project Selection</t>
  </si>
  <si>
    <t>MIS 496</t>
  </si>
  <si>
    <t>Senior Project Management</t>
  </si>
  <si>
    <t>MIS 497</t>
  </si>
  <si>
    <t>Senior Project II</t>
  </si>
  <si>
    <t>PHIL 305
 or
PHIL 331
 or
PHIL 342</t>
  </si>
  <si>
    <t>Medical Ethics
 or
Ethics in the Professions
 or
Business Ethics</t>
  </si>
  <si>
    <t>MIS 446</t>
  </si>
  <si>
    <t>Data Mining</t>
  </si>
  <si>
    <t>MIS 498</t>
  </si>
  <si>
    <t>Senior Project III</t>
  </si>
  <si>
    <t>Trigonmetry</t>
  </si>
  <si>
    <t>MIS 285</t>
  </si>
  <si>
    <t>Python Programming</t>
  </si>
  <si>
    <t>MIS 273</t>
  </si>
  <si>
    <t>Systems Administration I</t>
  </si>
  <si>
    <t>CYB 201</t>
  </si>
  <si>
    <t>Cybersecurity Fundamentals</t>
  </si>
  <si>
    <t>PHIL 331 or PHIL 342</t>
  </si>
  <si>
    <t>MIS 240</t>
  </si>
  <si>
    <t>Intro to Linux OS</t>
  </si>
  <si>
    <t>MIS 351</t>
  </si>
  <si>
    <t>Routing and Switching I</t>
  </si>
  <si>
    <t>CYB 301</t>
  </si>
  <si>
    <t>Hacker Tools and Techniques</t>
  </si>
  <si>
    <t>WRI 350 or WRI 327 </t>
  </si>
  <si>
    <t>Documentation Development or Advanced Tech Writing</t>
  </si>
  <si>
    <t>CYB 302</t>
  </si>
  <si>
    <t>System Defenses and Incident Response</t>
  </si>
  <si>
    <t>CYB 303</t>
  </si>
  <si>
    <t>Security Operations and Analysis</t>
  </si>
  <si>
    <t>CYB 351</t>
  </si>
  <si>
    <t>Network Security</t>
  </si>
  <si>
    <t>MIS 365</t>
  </si>
  <si>
    <t>Cloud Computing</t>
  </si>
  <si>
    <t>CYB 411</t>
  </si>
  <si>
    <t>Managing Risk in Information Systems</t>
  </si>
  <si>
    <t>Business Presetations</t>
  </si>
  <si>
    <t>Human Resource Management</t>
  </si>
  <si>
    <t>Windows Server Fundamentals</t>
  </si>
  <si>
    <t>Focused Sequence Elective</t>
  </si>
  <si>
    <t>MGT 322</t>
  </si>
  <si>
    <t>Operations Management II</t>
  </si>
  <si>
    <t>MGT 462</t>
  </si>
  <si>
    <t>Lean/Six Sigma Management II</t>
  </si>
  <si>
    <t>MGT 323</t>
  </si>
  <si>
    <t>Operations Management III</t>
  </si>
  <si>
    <t>MGT 463</t>
  </si>
  <si>
    <t>Lean/Six Sigma Management III</t>
  </si>
  <si>
    <t>ANTH 452
 or
PSCI 326</t>
  </si>
  <si>
    <t>Globalization
 or
World Politics in Transition</t>
  </si>
  <si>
    <t>MGT 422</t>
  </si>
  <si>
    <t>Materials Management</t>
  </si>
  <si>
    <t>MGT 423</t>
  </si>
  <si>
    <t>Logistics Management</t>
  </si>
  <si>
    <t>Career Technical Elective Credits</t>
  </si>
  <si>
    <t>BUS 215
 or
BUS 304
 or
BUS 317</t>
  </si>
  <si>
    <t>Principles of Management
 or 
Engineering Management
 or
Health Care Management</t>
  </si>
  <si>
    <t>ANTH 452 
 or
HIST 452</t>
  </si>
  <si>
    <t>Globalization
 or
Globalization and the Pacific Northwest</t>
  </si>
  <si>
    <t>Introduction to Database Systems
 or 
Introduction to Relational Databases</t>
  </si>
  <si>
    <t>ENGR 111</t>
  </si>
  <si>
    <t>MMET Orientation</t>
  </si>
  <si>
    <t>Humanities/Social Science Elective</t>
  </si>
  <si>
    <t>MET 241</t>
  </si>
  <si>
    <t>CAD for Mechanical Design I</t>
  </si>
  <si>
    <t>MFG 120</t>
  </si>
  <si>
    <t>Introductory Machining Processes</t>
  </si>
  <si>
    <t>MET 242</t>
  </si>
  <si>
    <t>CAD for Mechanical Design II</t>
  </si>
  <si>
    <t>MFG 103</t>
  </si>
  <si>
    <t>Introductory Welding Processes</t>
  </si>
  <si>
    <t>MECH 260</t>
  </si>
  <si>
    <t>Engineering Materials I</t>
  </si>
  <si>
    <t>MFG 314</t>
  </si>
  <si>
    <t>Geometric Dimensioning and Tolerancing</t>
  </si>
  <si>
    <t>MFG 112</t>
  </si>
  <si>
    <t>Introduction to Manufacturing Processes</t>
  </si>
  <si>
    <t>ENGR 236</t>
  </si>
  <si>
    <t>Fundamentals of Electric Circuits</t>
  </si>
  <si>
    <t>ENGR 266</t>
  </si>
  <si>
    <t>Engineering Computation</t>
  </si>
  <si>
    <t>ENGR 326</t>
  </si>
  <si>
    <t>Electric Power Systems</t>
  </si>
  <si>
    <t>MECH 315</t>
  </si>
  <si>
    <t>Machine Design I</t>
  </si>
  <si>
    <t>MECH 360</t>
  </si>
  <si>
    <t>Engineering Materials II</t>
  </si>
  <si>
    <t>MET 375</t>
  </si>
  <si>
    <t>Solid Modeling</t>
  </si>
  <si>
    <t>MFG 313</t>
  </si>
  <si>
    <t>Manufacturing Analysis and Planning</t>
  </si>
  <si>
    <t>MFG 341</t>
  </si>
  <si>
    <t>Numerical Control Programming</t>
  </si>
  <si>
    <t>MECH 316</t>
  </si>
  <si>
    <t>Machine Design II</t>
  </si>
  <si>
    <t>MECH 363</t>
  </si>
  <si>
    <t>Engineering Instrumentation</t>
  </si>
  <si>
    <t>MFG 333</t>
  </si>
  <si>
    <t>Statistical Methods for Quality Improvement</t>
  </si>
  <si>
    <t>MFG 342</t>
  </si>
  <si>
    <t>Computer Aided Machining</t>
  </si>
  <si>
    <t>MFG 343</t>
  </si>
  <si>
    <t>Manufacturing Tool Design</t>
  </si>
  <si>
    <t>MFG 331</t>
  </si>
  <si>
    <t>Industrial Controls</t>
  </si>
  <si>
    <t>MFG 344</t>
  </si>
  <si>
    <t>Design of Manufacturing Tooling</t>
  </si>
  <si>
    <t>Engineering Science Elective</t>
  </si>
  <si>
    <t>Project Management Requirement</t>
  </si>
  <si>
    <t>ENGR 491</t>
  </si>
  <si>
    <t>MMET Senior Projects I</t>
  </si>
  <si>
    <t>MFG 453</t>
  </si>
  <si>
    <t>Automation and Robotics in Manufacturing</t>
  </si>
  <si>
    <t>MFG 454</t>
  </si>
  <si>
    <t>Thermal Systems for Manufacturing</t>
  </si>
  <si>
    <t>MFG Elective</t>
  </si>
  <si>
    <t>ENGR 492</t>
  </si>
  <si>
    <t>MMET Senior Projects II</t>
  </si>
  <si>
    <t>ENGR 415</t>
  </si>
  <si>
    <t>Occupational Safety</t>
  </si>
  <si>
    <t>ENGR 493</t>
  </si>
  <si>
    <t>MMET Senior Projects III</t>
  </si>
  <si>
    <t>MECH 426</t>
  </si>
  <si>
    <t>Fluid Power Systems</t>
  </si>
  <si>
    <t>MFG 447</t>
  </si>
  <si>
    <t>Lean Manufacturing</t>
  </si>
  <si>
    <t>Economics Elective</t>
  </si>
  <si>
    <t>ENGR 212</t>
  </si>
  <si>
    <t>Engineering Mechanics: Dynamics</t>
  </si>
  <si>
    <t>MECH 313</t>
  </si>
  <si>
    <t>Thermodynamics II</t>
  </si>
  <si>
    <t>MECH 351</t>
  </si>
  <si>
    <t>Finite Element Analysis</t>
  </si>
  <si>
    <t>MET Elective</t>
  </si>
  <si>
    <t>MECH 437</t>
  </si>
  <si>
    <t>Heat Transfer II</t>
  </si>
  <si>
    <t>Statistics Requirement</t>
  </si>
  <si>
    <t>HUM 125</t>
  </si>
  <si>
    <t>Introduction to Technology, Society and Values</t>
  </si>
  <si>
    <t>MECH Elective</t>
  </si>
  <si>
    <t>Fluid Mechanics II Requirement</t>
  </si>
  <si>
    <t>MECH 480</t>
  </si>
  <si>
    <t>Mechanical Vibrations</t>
  </si>
  <si>
    <t>MECH 436</t>
  </si>
  <si>
    <t>Classical Control Systems</t>
  </si>
  <si>
    <t>Humanities /Social Science Elective</t>
  </si>
  <si>
    <t>Courses Granted for Registry</t>
  </si>
  <si>
    <t>Completion Credits</t>
  </si>
  <si>
    <t>BUS 313
 or
BUS 316
 or
BUS 317</t>
  </si>
  <si>
    <t>Health Care Systems and Policy
 or
Total Quality in Health Care
 or
Health Care Management</t>
  </si>
  <si>
    <t>DMS 430A</t>
  </si>
  <si>
    <t>DMS 430B</t>
  </si>
  <si>
    <t>Transfer Courses</t>
  </si>
  <si>
    <t>ECHO 365</t>
  </si>
  <si>
    <t>Abdominal/Renal Testing</t>
  </si>
  <si>
    <t>ECHO 420A</t>
  </si>
  <si>
    <t>ECHO 420B</t>
  </si>
  <si>
    <t>ECHO 421</t>
  </si>
  <si>
    <t>Echo Senior Project</t>
  </si>
  <si>
    <t>RDSC 354
 or
RDSC 355</t>
  </si>
  <si>
    <t>Mammography
 or
Computed Tomography</t>
  </si>
  <si>
    <t>RDSC 411</t>
  </si>
  <si>
    <t>Special Radiologic Science Externship</t>
  </si>
  <si>
    <t>VAS 420A</t>
  </si>
  <si>
    <t>Special Vascular Technology Externship</t>
  </si>
  <si>
    <t>VAS 420B</t>
  </si>
  <si>
    <t>Courses granted for Registered Respiratory Therapist (RRT)</t>
  </si>
  <si>
    <t>RCP 221</t>
  </si>
  <si>
    <t>Intro to Patient Assessment</t>
  </si>
  <si>
    <t>Oregon Tech Degree Completion Courses</t>
  </si>
  <si>
    <t>RCP 389</t>
  </si>
  <si>
    <t>International Neonatology</t>
  </si>
  <si>
    <t>Prerequisite/Transfer Courses</t>
  </si>
  <si>
    <t>MATH 111
 or 
MATH 243</t>
  </si>
  <si>
    <t>MATH/SCI/SS Elective</t>
  </si>
  <si>
    <t>Completion Courses</t>
  </si>
  <si>
    <t>DH 401</t>
  </si>
  <si>
    <t>Overview of Advanced Dental Hygiene</t>
  </si>
  <si>
    <t>DH 453</t>
  </si>
  <si>
    <t>Research and Evidence Based Dentistry I</t>
  </si>
  <si>
    <t>DH 455</t>
  </si>
  <si>
    <t>Research and Evidence Based Dentistry II</t>
  </si>
  <si>
    <t>DH 470</t>
  </si>
  <si>
    <t>Community Assessment and Program Planning</t>
  </si>
  <si>
    <t>DH 471</t>
  </si>
  <si>
    <t>Community Program Implementation &amp; Evaluation</t>
  </si>
  <si>
    <t>Additional Required General Education Courses</t>
  </si>
  <si>
    <t>WRI 123
 or 
WRI 227</t>
  </si>
  <si>
    <t>Research Writing
 or
Technical Report Writing</t>
  </si>
  <si>
    <t>Courses Granted for Licensure</t>
  </si>
  <si>
    <t>MATH&gt;100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</si>
</sst>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Franklin Gothic Demi"/>
      <family val="2"/>
    </font>
    <font>
      <sz val="12"/>
      <color theme="1"/>
      <name val="Franklin Gothic Book"/>
      <family val="2"/>
    </font>
    <font>
      <b/>
      <u/>
      <sz val="11"/>
      <color theme="1"/>
      <name val="Calibri"/>
      <family val="2"/>
      <scheme val="minor"/>
    </font>
    <font>
      <u/>
      <sz val="12"/>
      <color theme="1"/>
      <name val="Franklin Gothic Book"/>
      <family val="2"/>
    </font>
    <font>
      <sz val="11"/>
      <color theme="1"/>
      <name val="Calibri"/>
      <family val="2"/>
      <scheme val="minor"/>
    </font>
    <font>
      <b/>
      <u/>
      <sz val="11"/>
      <color theme="1"/>
      <name val="Franklin Gothic Demi"/>
      <family val="2"/>
    </font>
    <font>
      <sz val="11"/>
      <color rgb="FF1F497D"/>
      <name val="Calibri"/>
      <family val="2"/>
      <scheme val="minor"/>
    </font>
  </fonts>
  <fills count="8">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rgb="FFFFC000"/>
        <bgColor indexed="64"/>
      </patternFill>
    </fill>
    <fill>
      <patternFill patternType="solid">
        <fgColor rgb="FF70AD47"/>
        <bgColor indexed="64"/>
      </patternFill>
    </fill>
    <fill>
      <patternFill patternType="solid">
        <fgColor rgb="FFED7D31"/>
        <bgColor indexed="64"/>
      </patternFill>
    </fill>
    <fill>
      <patternFill patternType="solid">
        <fgColor rgb="FFFFE699"/>
        <bgColor indexed="64"/>
      </patternFill>
    </fill>
  </fills>
  <borders count="9">
    <border>
      <left/>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s>
  <cellStyleXfs count="2">
    <xf numFmtId="0" fontId="0" fillId="0" borderId="0"/>
    <xf numFmtId="9" fontId="5" fillId="0" borderId="0" applyFont="0" applyFill="0" applyBorder="0" applyAlignment="0" applyProtection="0"/>
  </cellStyleXfs>
  <cellXfs count="62">
    <xf numFmtId="0" fontId="0" fillId="0" borderId="0" xfId="0"/>
    <xf numFmtId="0" fontId="0" fillId="0" borderId="0" xfId="0" applyBorder="1"/>
    <xf numFmtId="0" fontId="0" fillId="0" borderId="0" xfId="0" applyFill="1" applyBorder="1"/>
    <xf numFmtId="0" fontId="0" fillId="0" borderId="3" xfId="0" applyBorder="1" applyAlignment="1">
      <alignment horizontal="center"/>
    </xf>
    <xf numFmtId="0" fontId="0" fillId="0" borderId="4" xfId="0" applyBorder="1"/>
    <xf numFmtId="0" fontId="0" fillId="0" borderId="5" xfId="0" applyBorder="1"/>
    <xf numFmtId="0" fontId="0" fillId="0" borderId="1" xfId="0" applyBorder="1" applyAlignment="1">
      <alignment horizontal="center"/>
    </xf>
    <xf numFmtId="0" fontId="0" fillId="0" borderId="6" xfId="0" applyBorder="1"/>
    <xf numFmtId="0" fontId="0" fillId="0" borderId="0" xfId="0" applyBorder="1" applyAlignment="1">
      <alignment wrapText="1"/>
    </xf>
    <xf numFmtId="0" fontId="0" fillId="0" borderId="0" xfId="0" applyAlignment="1"/>
    <xf numFmtId="0" fontId="0" fillId="0" borderId="0"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3" fillId="0" borderId="0" xfId="0" applyFont="1"/>
    <xf numFmtId="0" fontId="4" fillId="0" borderId="0" xfId="0" applyFont="1" applyFill="1" applyAlignment="1">
      <alignment horizontal="center"/>
    </xf>
    <xf numFmtId="0" fontId="1" fillId="0" borderId="2" xfId="0" applyFont="1" applyBorder="1" applyAlignment="1">
      <alignment horizontal="center"/>
    </xf>
    <xf numFmtId="0" fontId="2" fillId="0" borderId="0" xfId="0" applyFont="1" applyFill="1" applyBorder="1" applyAlignment="1">
      <alignment horizontal="center"/>
    </xf>
    <xf numFmtId="0" fontId="0" fillId="0" borderId="0" xfId="0" applyBorder="1" applyAlignment="1"/>
    <xf numFmtId="0" fontId="3" fillId="0" borderId="0" xfId="0" applyFont="1" applyAlignment="1">
      <alignment horizontal="left"/>
    </xf>
    <xf numFmtId="0" fontId="3" fillId="0" borderId="0" xfId="0" applyFont="1" applyAlignment="1">
      <alignment horizontal="center"/>
    </xf>
    <xf numFmtId="0" fontId="0" fillId="0" borderId="6" xfId="0" applyFill="1" applyBorder="1"/>
    <xf numFmtId="0" fontId="0" fillId="0" borderId="0" xfId="0" applyFill="1" applyBorder="1" applyAlignment="1">
      <alignment horizontal="center"/>
    </xf>
    <xf numFmtId="0" fontId="0" fillId="0" borderId="5" xfId="0" applyFill="1" applyBorder="1"/>
    <xf numFmtId="0" fontId="0" fillId="0" borderId="4" xfId="0" applyFill="1" applyBorder="1"/>
    <xf numFmtId="0" fontId="0" fillId="0" borderId="4" xfId="0" applyFill="1" applyBorder="1" applyAlignment="1">
      <alignment horizontal="center"/>
    </xf>
    <xf numFmtId="0" fontId="0" fillId="0" borderId="6" xfId="0" applyFill="1" applyBorder="1" applyAlignment="1">
      <alignment wrapText="1"/>
    </xf>
    <xf numFmtId="0" fontId="0" fillId="0" borderId="0" xfId="0" applyFill="1" applyBorder="1" applyAlignment="1">
      <alignment wrapText="1"/>
    </xf>
    <xf numFmtId="0" fontId="0" fillId="0" borderId="0" xfId="0" applyAlignment="1">
      <alignment wrapText="1"/>
    </xf>
    <xf numFmtId="0" fontId="0" fillId="0" borderId="0" xfId="0" applyFont="1"/>
    <xf numFmtId="0" fontId="0" fillId="0" borderId="0" xfId="0" applyFont="1" applyAlignment="1">
      <alignment horizontal="center"/>
    </xf>
    <xf numFmtId="0" fontId="0" fillId="0" borderId="0" xfId="0" applyFont="1" applyAlignment="1">
      <alignment wrapText="1"/>
    </xf>
    <xf numFmtId="0" fontId="0" fillId="0" borderId="0" xfId="0" applyAlignment="1">
      <alignment horizontal="center" vertical="top"/>
    </xf>
    <xf numFmtId="9" fontId="0" fillId="0" borderId="0" xfId="1" applyFont="1" applyAlignment="1">
      <alignment horizontal="center"/>
    </xf>
    <xf numFmtId="1" fontId="5" fillId="0" borderId="0" xfId="1" applyNumberFormat="1" applyFont="1" applyAlignment="1">
      <alignment horizontal="center"/>
    </xf>
    <xf numFmtId="0" fontId="0" fillId="2" borderId="0" xfId="0" applyFill="1"/>
    <xf numFmtId="0" fontId="0" fillId="3" borderId="0" xfId="0" applyFill="1"/>
    <xf numFmtId="0" fontId="0" fillId="4" borderId="0" xfId="0" applyFill="1"/>
    <xf numFmtId="0" fontId="0" fillId="0" borderId="0" xfId="0" applyFill="1" applyBorder="1" applyAlignment="1"/>
    <xf numFmtId="0" fontId="0" fillId="0" borderId="4" xfId="0" applyFill="1" applyBorder="1" applyAlignment="1"/>
    <xf numFmtId="0" fontId="0" fillId="0" borderId="0" xfId="0" applyFont="1" applyAlignment="1"/>
    <xf numFmtId="0" fontId="0" fillId="0" borderId="4" xfId="0" applyBorder="1" applyAlignment="1"/>
    <xf numFmtId="0" fontId="3" fillId="0" borderId="0" xfId="0" applyFont="1" applyAlignment="1"/>
    <xf numFmtId="0" fontId="0" fillId="5" borderId="0" xfId="0" applyFill="1"/>
    <xf numFmtId="0" fontId="1" fillId="0" borderId="0" xfId="0" applyFont="1" applyBorder="1" applyAlignment="1">
      <alignment horizontal="center"/>
    </xf>
    <xf numFmtId="0" fontId="2" fillId="0" borderId="0" xfId="0" applyFont="1" applyFill="1" applyAlignment="1">
      <alignment horizontal="center"/>
    </xf>
    <xf numFmtId="0" fontId="1" fillId="0" borderId="7" xfId="0" applyFont="1" applyBorder="1" applyAlignment="1">
      <alignment horizontal="center"/>
    </xf>
    <xf numFmtId="0" fontId="0" fillId="5" borderId="0" xfId="0" applyFill="1" applyBorder="1"/>
    <xf numFmtId="0" fontId="1" fillId="0" borderId="0" xfId="0" applyFont="1" applyBorder="1" applyAlignment="1"/>
    <xf numFmtId="0" fontId="0" fillId="2" borderId="0" xfId="0" applyFill="1" applyBorder="1"/>
    <xf numFmtId="0" fontId="0" fillId="4" borderId="0" xfId="0" applyFill="1" applyBorder="1"/>
    <xf numFmtId="0" fontId="0" fillId="6" borderId="0" xfId="0" applyFill="1" applyBorder="1"/>
    <xf numFmtId="0" fontId="0" fillId="6" borderId="0" xfId="0" applyFill="1"/>
    <xf numFmtId="0" fontId="6" fillId="0" borderId="0" xfId="0" applyFont="1" applyBorder="1" applyAlignment="1"/>
    <xf numFmtId="0" fontId="0" fillId="7" borderId="0" xfId="0" applyFill="1" applyAlignment="1">
      <alignment wrapText="1"/>
    </xf>
    <xf numFmtId="0" fontId="0" fillId="0" borderId="0" xfId="0" applyFont="1" applyFill="1" applyAlignment="1">
      <alignment horizontal="center"/>
    </xf>
    <xf numFmtId="0" fontId="7" fillId="0" borderId="0" xfId="0" applyFont="1"/>
    <xf numFmtId="0" fontId="1" fillId="0" borderId="8" xfId="0" applyFont="1" applyFill="1" applyBorder="1" applyAlignment="1">
      <alignment horizontal="center"/>
    </xf>
    <xf numFmtId="0" fontId="1" fillId="0" borderId="7" xfId="0" applyFont="1" applyFill="1" applyBorder="1" applyAlignment="1">
      <alignment horizontal="center"/>
    </xf>
    <xf numFmtId="0" fontId="2" fillId="0" borderId="0" xfId="0" applyFont="1" applyFill="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cellXfs>
  <cellStyles count="2">
    <cellStyle name="Normal" xfId="0" builtinId="0"/>
    <cellStyle name="Percent" xfId="1" builtinId="5"/>
  </cellStyles>
  <dxfs count="150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tabSelected="1" zoomScale="86" zoomScaleNormal="55" workbookViewId="0">
      <pane xSplit="1" topLeftCell="B1" activePane="topRight" state="frozen"/>
      <selection pane="topRight"/>
    </sheetView>
  </sheetViews>
  <sheetFormatPr defaultRowHeight="14.5" x14ac:dyDescent="0.35"/>
  <cols>
    <col min="1" max="1" width="52.54296875" bestFit="1" customWidth="1"/>
    <col min="2" max="2" width="30" customWidth="1"/>
    <col min="3" max="15" width="26.54296875" style="31" customWidth="1"/>
    <col min="16" max="52" width="26.54296875" style="12" customWidth="1"/>
  </cols>
  <sheetData>
    <row r="1" spans="1:50" x14ac:dyDescent="0.35">
      <c r="A1" s="13" t="s">
        <v>0</v>
      </c>
      <c r="B1" s="12"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1" t="s">
        <v>17</v>
      </c>
      <c r="S1" s="31"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1" t="s">
        <v>33</v>
      </c>
      <c r="AI1" s="31" t="s">
        <v>34</v>
      </c>
      <c r="AJ1" s="31" t="s">
        <v>35</v>
      </c>
      <c r="AK1" s="31" t="s">
        <v>36</v>
      </c>
      <c r="AL1" s="31" t="s">
        <v>37</v>
      </c>
      <c r="AM1" s="31" t="s">
        <v>38</v>
      </c>
      <c r="AN1" s="31" t="s">
        <v>39</v>
      </c>
      <c r="AO1" s="31" t="s">
        <v>40</v>
      </c>
      <c r="AP1" s="31" t="s">
        <v>41</v>
      </c>
      <c r="AQ1" s="31" t="s">
        <v>42</v>
      </c>
      <c r="AR1" s="31" t="s">
        <v>43</v>
      </c>
      <c r="AS1" s="31" t="s">
        <v>44</v>
      </c>
      <c r="AT1" s="31" t="s">
        <v>45</v>
      </c>
      <c r="AU1" s="31" t="s">
        <v>46</v>
      </c>
      <c r="AV1" s="31" t="s">
        <v>47</v>
      </c>
      <c r="AW1" s="31" t="s">
        <v>48</v>
      </c>
      <c r="AX1" s="31" t="s">
        <v>49</v>
      </c>
    </row>
    <row r="2" spans="1:50" x14ac:dyDescent="0.35">
      <c r="A2" t="s">
        <v>50</v>
      </c>
      <c r="B2" s="32">
        <f t="shared" ref="B2:B14" ca="1" si="0">COUNTIF(C2:BB2,"MET!")/COUNTA(C2:BB2)</f>
        <v>1</v>
      </c>
      <c r="C2" s="31" t="str">
        <f t="shared" ref="C2:AV2" ca="1" si="1">INDIRECT("'"&amp;C$1 &amp; "'!D121")</f>
        <v>MET!</v>
      </c>
      <c r="D2" s="31" t="str">
        <f t="shared" ca="1" si="1"/>
        <v>MET!</v>
      </c>
      <c r="E2" s="31" t="str">
        <f t="shared" ca="1" si="1"/>
        <v>MET!</v>
      </c>
      <c r="F2" s="31" t="str">
        <f t="shared" ca="1" si="1"/>
        <v>MET!</v>
      </c>
      <c r="G2" s="31" t="str">
        <f t="shared" ca="1" si="1"/>
        <v>MET!</v>
      </c>
      <c r="H2" s="31" t="str">
        <f t="shared" ca="1" si="1"/>
        <v>MET!</v>
      </c>
      <c r="I2" s="31" t="str">
        <f t="shared" ca="1" si="1"/>
        <v>MET!</v>
      </c>
      <c r="J2" s="31" t="str">
        <f t="shared" ca="1" si="1"/>
        <v>MET!</v>
      </c>
      <c r="K2" s="31" t="str">
        <f t="shared" ca="1" si="1"/>
        <v>MET!</v>
      </c>
      <c r="L2" s="31" t="str">
        <f t="shared" ca="1" si="1"/>
        <v>MET!</v>
      </c>
      <c r="M2" s="31" t="str">
        <f t="shared" ca="1" si="1"/>
        <v>MET!</v>
      </c>
      <c r="N2" s="31" t="str">
        <f t="shared" ca="1" si="1"/>
        <v>MET!</v>
      </c>
      <c r="O2" s="31" t="str">
        <f t="shared" ca="1" si="1"/>
        <v>MET!</v>
      </c>
      <c r="P2" s="12" t="str">
        <f t="shared" ca="1" si="1"/>
        <v>MET!</v>
      </c>
      <c r="Q2" s="12" t="str">
        <f t="shared" ca="1" si="1"/>
        <v>MET!</v>
      </c>
      <c r="R2" s="12" t="str">
        <f t="shared" ca="1" si="1"/>
        <v>MET!</v>
      </c>
      <c r="S2" s="12" t="str">
        <f t="shared" ca="1" si="1"/>
        <v>MET!</v>
      </c>
      <c r="T2" s="12" t="str">
        <f t="shared" ca="1" si="1"/>
        <v>MET!</v>
      </c>
      <c r="U2" s="12" t="str">
        <f t="shared" ca="1" si="1"/>
        <v>MET!</v>
      </c>
      <c r="V2" s="12" t="str">
        <f t="shared" ca="1" si="1"/>
        <v>MET!</v>
      </c>
      <c r="W2" s="12" t="str">
        <f t="shared" ca="1" si="1"/>
        <v>MET!</v>
      </c>
      <c r="X2" s="12" t="str">
        <f t="shared" ca="1" si="1"/>
        <v>MET!</v>
      </c>
      <c r="Y2" s="12" t="str">
        <f t="shared" ca="1" si="1"/>
        <v>MET!</v>
      </c>
      <c r="Z2" s="12" t="str">
        <f t="shared" ca="1" si="1"/>
        <v>MET!</v>
      </c>
      <c r="AA2" s="12" t="str">
        <f t="shared" ca="1" si="1"/>
        <v>MET!</v>
      </c>
      <c r="AB2" s="12" t="str">
        <f t="shared" ca="1" si="1"/>
        <v>MET!</v>
      </c>
      <c r="AC2" s="12" t="str">
        <f t="shared" ca="1" si="1"/>
        <v>MET!</v>
      </c>
      <c r="AD2" s="12" t="str">
        <f t="shared" ca="1" si="1"/>
        <v>MET!</v>
      </c>
      <c r="AE2" s="12" t="str">
        <f t="shared" ca="1" si="1"/>
        <v>MET!</v>
      </c>
      <c r="AF2" s="12" t="str">
        <f t="shared" ca="1" si="1"/>
        <v>MET!</v>
      </c>
      <c r="AG2" s="12" t="str">
        <f t="shared" ca="1" si="1"/>
        <v>MET!</v>
      </c>
      <c r="AH2" s="12" t="str">
        <f t="shared" ca="1" si="1"/>
        <v>MET!</v>
      </c>
      <c r="AI2" s="12" t="str">
        <f t="shared" ca="1" si="1"/>
        <v>MET!</v>
      </c>
      <c r="AJ2" s="12" t="str">
        <f t="shared" ca="1" si="1"/>
        <v>MET!</v>
      </c>
      <c r="AK2" s="12" t="str">
        <f t="shared" ca="1" si="1"/>
        <v>MET!</v>
      </c>
      <c r="AL2" s="12" t="str">
        <f t="shared" ca="1" si="1"/>
        <v>MET!</v>
      </c>
      <c r="AM2" s="12" t="str">
        <f t="shared" ca="1" si="1"/>
        <v>MET!</v>
      </c>
      <c r="AN2" s="12" t="str">
        <f t="shared" ca="1" si="1"/>
        <v>MET!</v>
      </c>
      <c r="AO2" s="12" t="str">
        <f t="shared" ca="1" si="1"/>
        <v>MET!</v>
      </c>
      <c r="AP2" s="12" t="str">
        <f t="shared" ca="1" si="1"/>
        <v>MET!</v>
      </c>
      <c r="AQ2" s="12" t="str">
        <f t="shared" ca="1" si="1"/>
        <v>MET!</v>
      </c>
      <c r="AR2" s="12" t="str">
        <f t="shared" ca="1" si="1"/>
        <v>MET!</v>
      </c>
      <c r="AS2" s="12" t="str">
        <f t="shared" ca="1" si="1"/>
        <v>MET!</v>
      </c>
      <c r="AT2" s="12" t="str">
        <f t="shared" ca="1" si="1"/>
        <v>MET!</v>
      </c>
      <c r="AU2" s="12" t="str">
        <f t="shared" ca="1" si="1"/>
        <v>MET!</v>
      </c>
      <c r="AV2" s="12" t="str">
        <f t="shared" ca="1" si="1"/>
        <v>MET!</v>
      </c>
      <c r="AW2" s="12" t="str">
        <f ca="1">INDIRECT("'"&amp;AV$1 &amp; "'!D121")</f>
        <v>MET!</v>
      </c>
      <c r="AX2" s="12" t="str">
        <f ca="1">INDIRECT("'"&amp;AW$1 &amp; "'!D121")</f>
        <v>MET!</v>
      </c>
    </row>
    <row r="3" spans="1:50" x14ac:dyDescent="0.35">
      <c r="A3" t="s">
        <v>51</v>
      </c>
      <c r="B3" s="32">
        <f t="shared" ca="1" si="0"/>
        <v>1</v>
      </c>
      <c r="C3" s="31" t="str">
        <f t="shared" ref="C3:AV3" ca="1" si="2">INDIRECT("'"&amp;C$1 &amp; "'!D122")</f>
        <v>MET!</v>
      </c>
      <c r="D3" s="31" t="str">
        <f t="shared" ca="1" si="2"/>
        <v>MET!</v>
      </c>
      <c r="E3" s="31" t="str">
        <f t="shared" ca="1" si="2"/>
        <v>MET!</v>
      </c>
      <c r="F3" s="31" t="str">
        <f t="shared" ca="1" si="2"/>
        <v>MET!</v>
      </c>
      <c r="G3" s="31" t="str">
        <f t="shared" ca="1" si="2"/>
        <v>MET!</v>
      </c>
      <c r="H3" s="31" t="str">
        <f t="shared" ca="1" si="2"/>
        <v>MET!</v>
      </c>
      <c r="I3" s="31" t="str">
        <f t="shared" ca="1" si="2"/>
        <v>MET!</v>
      </c>
      <c r="J3" s="31" t="str">
        <f t="shared" ca="1" si="2"/>
        <v>MET!</v>
      </c>
      <c r="K3" s="31" t="str">
        <f t="shared" ca="1" si="2"/>
        <v>MET!</v>
      </c>
      <c r="L3" s="31" t="str">
        <f t="shared" ca="1" si="2"/>
        <v>MET!</v>
      </c>
      <c r="M3" s="31" t="str">
        <f t="shared" ca="1" si="2"/>
        <v>MET!</v>
      </c>
      <c r="N3" s="31" t="str">
        <f t="shared" ca="1" si="2"/>
        <v>MET!</v>
      </c>
      <c r="O3" s="31" t="str">
        <f t="shared" ca="1" si="2"/>
        <v>MET!</v>
      </c>
      <c r="P3" s="12" t="str">
        <f t="shared" ca="1" si="2"/>
        <v>MET!</v>
      </c>
      <c r="Q3" s="12" t="str">
        <f t="shared" ca="1" si="2"/>
        <v>MET!</v>
      </c>
      <c r="R3" s="12" t="str">
        <f t="shared" ca="1" si="2"/>
        <v>MET!</v>
      </c>
      <c r="S3" s="12" t="str">
        <f t="shared" ca="1" si="2"/>
        <v>MET!</v>
      </c>
      <c r="T3" s="12" t="str">
        <f t="shared" ca="1" si="2"/>
        <v>MET!</v>
      </c>
      <c r="U3" s="12" t="str">
        <f t="shared" ca="1" si="2"/>
        <v>MET!</v>
      </c>
      <c r="V3" s="12" t="str">
        <f t="shared" ca="1" si="2"/>
        <v>MET!</v>
      </c>
      <c r="W3" s="12" t="str">
        <f t="shared" ca="1" si="2"/>
        <v>MET!</v>
      </c>
      <c r="X3" s="12" t="str">
        <f t="shared" ca="1" si="2"/>
        <v>MET!</v>
      </c>
      <c r="Y3" s="12" t="str">
        <f t="shared" ca="1" si="2"/>
        <v>MET!</v>
      </c>
      <c r="Z3" s="12" t="str">
        <f t="shared" ca="1" si="2"/>
        <v>MET!</v>
      </c>
      <c r="AA3" s="12" t="str">
        <f t="shared" ca="1" si="2"/>
        <v>MET!</v>
      </c>
      <c r="AB3" s="12" t="str">
        <f t="shared" ca="1" si="2"/>
        <v>MET!</v>
      </c>
      <c r="AC3" s="12" t="str">
        <f t="shared" ca="1" si="2"/>
        <v>MET!</v>
      </c>
      <c r="AD3" s="12" t="str">
        <f t="shared" ca="1" si="2"/>
        <v>MET!</v>
      </c>
      <c r="AE3" s="12" t="str">
        <f t="shared" ca="1" si="2"/>
        <v>MET!</v>
      </c>
      <c r="AF3" s="12" t="str">
        <f t="shared" ca="1" si="2"/>
        <v>MET!</v>
      </c>
      <c r="AG3" s="12" t="str">
        <f t="shared" ca="1" si="2"/>
        <v>MET!</v>
      </c>
      <c r="AH3" s="12" t="str">
        <f t="shared" ca="1" si="2"/>
        <v>MET!</v>
      </c>
      <c r="AI3" s="12" t="str">
        <f t="shared" ca="1" si="2"/>
        <v>MET!</v>
      </c>
      <c r="AJ3" s="12" t="str">
        <f t="shared" ca="1" si="2"/>
        <v>MET!</v>
      </c>
      <c r="AK3" s="12" t="str">
        <f t="shared" ca="1" si="2"/>
        <v>MET!</v>
      </c>
      <c r="AL3" s="12" t="str">
        <f t="shared" ca="1" si="2"/>
        <v>MET!</v>
      </c>
      <c r="AM3" s="12" t="str">
        <f t="shared" ca="1" si="2"/>
        <v>MET!</v>
      </c>
      <c r="AN3" s="12" t="str">
        <f t="shared" ca="1" si="2"/>
        <v>MET!</v>
      </c>
      <c r="AO3" s="12" t="str">
        <f t="shared" ca="1" si="2"/>
        <v>MET!</v>
      </c>
      <c r="AP3" s="12" t="str">
        <f t="shared" ca="1" si="2"/>
        <v>MET!</v>
      </c>
      <c r="AQ3" s="12" t="str">
        <f t="shared" ca="1" si="2"/>
        <v>MET!</v>
      </c>
      <c r="AR3" s="12" t="str">
        <f t="shared" ca="1" si="2"/>
        <v>MET!</v>
      </c>
      <c r="AS3" s="12" t="str">
        <f t="shared" ca="1" si="2"/>
        <v>MET!</v>
      </c>
      <c r="AT3" s="12" t="str">
        <f t="shared" ca="1" si="2"/>
        <v>MET!</v>
      </c>
      <c r="AU3" s="12" t="str">
        <f t="shared" ca="1" si="2"/>
        <v>MET!</v>
      </c>
      <c r="AV3" s="12" t="str">
        <f t="shared" ca="1" si="2"/>
        <v>MET!</v>
      </c>
      <c r="AW3" s="12" t="str">
        <f ca="1">INDIRECT("'"&amp;AV$1 &amp; "'!D122")</f>
        <v>MET!</v>
      </c>
      <c r="AX3" s="12" t="str">
        <f ca="1">INDIRECT("'"&amp;AW$1 &amp; "'!D122")</f>
        <v>MET!</v>
      </c>
    </row>
    <row r="4" spans="1:50" x14ac:dyDescent="0.35">
      <c r="A4" t="s">
        <v>52</v>
      </c>
      <c r="B4" s="32">
        <f t="shared" ca="1" si="0"/>
        <v>1</v>
      </c>
      <c r="C4" s="31" t="str">
        <f t="shared" ref="C4:AV4" ca="1" si="3">INDIRECT("'"&amp;C$1 &amp; "'!D123")</f>
        <v>MET!</v>
      </c>
      <c r="D4" s="31" t="str">
        <f t="shared" ca="1" si="3"/>
        <v>MET!</v>
      </c>
      <c r="E4" s="31" t="str">
        <f t="shared" ca="1" si="3"/>
        <v>MET!</v>
      </c>
      <c r="F4" s="31" t="str">
        <f t="shared" ca="1" si="3"/>
        <v>MET!</v>
      </c>
      <c r="G4" s="31" t="str">
        <f t="shared" ca="1" si="3"/>
        <v>MET!</v>
      </c>
      <c r="H4" s="31" t="str">
        <f t="shared" ca="1" si="3"/>
        <v>MET!</v>
      </c>
      <c r="I4" s="31" t="str">
        <f t="shared" ca="1" si="3"/>
        <v>MET!</v>
      </c>
      <c r="J4" s="31" t="str">
        <f t="shared" ca="1" si="3"/>
        <v>MET!</v>
      </c>
      <c r="K4" s="31" t="str">
        <f t="shared" ca="1" si="3"/>
        <v>MET!</v>
      </c>
      <c r="L4" s="31" t="str">
        <f t="shared" ca="1" si="3"/>
        <v>MET!</v>
      </c>
      <c r="M4" s="31" t="str">
        <f t="shared" ca="1" si="3"/>
        <v>MET!</v>
      </c>
      <c r="N4" s="31" t="str">
        <f t="shared" ca="1" si="3"/>
        <v>MET!</v>
      </c>
      <c r="O4" s="31" t="str">
        <f t="shared" ca="1" si="3"/>
        <v>MET!</v>
      </c>
      <c r="P4" s="12" t="str">
        <f t="shared" ca="1" si="3"/>
        <v>MET!</v>
      </c>
      <c r="Q4" s="12" t="str">
        <f t="shared" ca="1" si="3"/>
        <v>MET!</v>
      </c>
      <c r="R4" s="12" t="str">
        <f t="shared" ca="1" si="3"/>
        <v>MET!</v>
      </c>
      <c r="S4" s="12" t="str">
        <f t="shared" ca="1" si="3"/>
        <v>MET!</v>
      </c>
      <c r="T4" s="12" t="str">
        <f t="shared" ca="1" si="3"/>
        <v>MET!</v>
      </c>
      <c r="U4" s="12" t="str">
        <f t="shared" ca="1" si="3"/>
        <v>MET!</v>
      </c>
      <c r="V4" s="12" t="str">
        <f t="shared" ca="1" si="3"/>
        <v>MET!</v>
      </c>
      <c r="W4" s="12" t="str">
        <f t="shared" ca="1" si="3"/>
        <v>MET!</v>
      </c>
      <c r="X4" s="12" t="str">
        <f t="shared" ca="1" si="3"/>
        <v>MET!</v>
      </c>
      <c r="Y4" s="12" t="str">
        <f t="shared" ca="1" si="3"/>
        <v>MET!</v>
      </c>
      <c r="Z4" s="12" t="str">
        <f t="shared" ca="1" si="3"/>
        <v>MET!</v>
      </c>
      <c r="AA4" s="12" t="str">
        <f t="shared" ca="1" si="3"/>
        <v>MET!</v>
      </c>
      <c r="AB4" s="12" t="str">
        <f t="shared" ca="1" si="3"/>
        <v>MET!</v>
      </c>
      <c r="AC4" s="12" t="str">
        <f t="shared" ca="1" si="3"/>
        <v>MET!</v>
      </c>
      <c r="AD4" s="12" t="str">
        <f t="shared" ca="1" si="3"/>
        <v>MET!</v>
      </c>
      <c r="AE4" s="12" t="str">
        <f t="shared" ca="1" si="3"/>
        <v>MET!</v>
      </c>
      <c r="AF4" s="12" t="str">
        <f t="shared" ca="1" si="3"/>
        <v>MET!</v>
      </c>
      <c r="AG4" s="12" t="str">
        <f t="shared" ca="1" si="3"/>
        <v>MET!</v>
      </c>
      <c r="AH4" s="12" t="str">
        <f t="shared" ca="1" si="3"/>
        <v>MET!</v>
      </c>
      <c r="AI4" s="12" t="str">
        <f t="shared" ca="1" si="3"/>
        <v>MET!</v>
      </c>
      <c r="AJ4" s="12" t="str">
        <f t="shared" ca="1" si="3"/>
        <v>MET!</v>
      </c>
      <c r="AK4" s="12" t="str">
        <f t="shared" ca="1" si="3"/>
        <v>MET!</v>
      </c>
      <c r="AL4" s="12" t="str">
        <f t="shared" ca="1" si="3"/>
        <v>MET!</v>
      </c>
      <c r="AM4" s="12" t="str">
        <f t="shared" ca="1" si="3"/>
        <v>MET!</v>
      </c>
      <c r="AN4" s="12" t="str">
        <f t="shared" ca="1" si="3"/>
        <v>MET!</v>
      </c>
      <c r="AO4" s="12" t="str">
        <f t="shared" ca="1" si="3"/>
        <v>MET!</v>
      </c>
      <c r="AP4" s="12" t="str">
        <f t="shared" ca="1" si="3"/>
        <v>MET!</v>
      </c>
      <c r="AQ4" s="12" t="str">
        <f t="shared" ca="1" si="3"/>
        <v>MET!</v>
      </c>
      <c r="AR4" s="12" t="str">
        <f t="shared" ca="1" si="3"/>
        <v>MET!</v>
      </c>
      <c r="AS4" s="12" t="str">
        <f t="shared" ca="1" si="3"/>
        <v>MET!</v>
      </c>
      <c r="AT4" s="12" t="str">
        <f t="shared" ca="1" si="3"/>
        <v>MET!</v>
      </c>
      <c r="AU4" s="12" t="str">
        <f t="shared" ca="1" si="3"/>
        <v>MET!</v>
      </c>
      <c r="AV4" s="12" t="str">
        <f t="shared" ca="1" si="3"/>
        <v>MET!</v>
      </c>
      <c r="AW4" s="12" t="str">
        <f ca="1">INDIRECT("'"&amp;AV$1 &amp; "'!D123")</f>
        <v>MET!</v>
      </c>
      <c r="AX4" s="12" t="str">
        <f ca="1">INDIRECT("'"&amp;AW$1 &amp; "'!D123")</f>
        <v>MET!</v>
      </c>
    </row>
    <row r="5" spans="1:50" x14ac:dyDescent="0.35">
      <c r="A5" t="s">
        <v>53</v>
      </c>
      <c r="B5" s="32">
        <f t="shared" ca="1" si="0"/>
        <v>1</v>
      </c>
      <c r="C5" s="31" t="str">
        <f t="shared" ref="C5:AV5" ca="1" si="4">INDIRECT("'"&amp;C$1 &amp; "'!D124")</f>
        <v>MET!</v>
      </c>
      <c r="D5" s="31" t="str">
        <f t="shared" ca="1" si="4"/>
        <v>MET!</v>
      </c>
      <c r="E5" s="31" t="str">
        <f t="shared" ca="1" si="4"/>
        <v>MET!</v>
      </c>
      <c r="F5" s="31" t="str">
        <f t="shared" ca="1" si="4"/>
        <v>MET!</v>
      </c>
      <c r="G5" s="31" t="str">
        <f t="shared" ca="1" si="4"/>
        <v>MET!</v>
      </c>
      <c r="H5" s="31" t="str">
        <f t="shared" ca="1" si="4"/>
        <v>MET!</v>
      </c>
      <c r="I5" s="31" t="str">
        <f t="shared" ca="1" si="4"/>
        <v>MET!</v>
      </c>
      <c r="J5" s="31" t="str">
        <f t="shared" ca="1" si="4"/>
        <v>MET!</v>
      </c>
      <c r="K5" s="31" t="str">
        <f t="shared" ca="1" si="4"/>
        <v>MET!</v>
      </c>
      <c r="L5" s="31" t="str">
        <f t="shared" ca="1" si="4"/>
        <v>MET!</v>
      </c>
      <c r="M5" s="31" t="str">
        <f t="shared" ca="1" si="4"/>
        <v>MET!</v>
      </c>
      <c r="N5" s="31" t="str">
        <f t="shared" ca="1" si="4"/>
        <v>MET!</v>
      </c>
      <c r="O5" s="31" t="str">
        <f t="shared" ca="1" si="4"/>
        <v>MET!</v>
      </c>
      <c r="P5" s="12" t="str">
        <f t="shared" ca="1" si="4"/>
        <v>MET!</v>
      </c>
      <c r="Q5" s="12" t="str">
        <f t="shared" ca="1" si="4"/>
        <v>MET!</v>
      </c>
      <c r="R5" s="12" t="str">
        <f t="shared" ca="1" si="4"/>
        <v>MET!</v>
      </c>
      <c r="S5" s="12" t="str">
        <f t="shared" ca="1" si="4"/>
        <v>MET!</v>
      </c>
      <c r="T5" s="12" t="str">
        <f t="shared" ca="1" si="4"/>
        <v>MET!</v>
      </c>
      <c r="U5" s="12" t="str">
        <f t="shared" ca="1" si="4"/>
        <v>MET!</v>
      </c>
      <c r="V5" s="12" t="str">
        <f t="shared" ca="1" si="4"/>
        <v>MET!</v>
      </c>
      <c r="W5" s="12" t="str">
        <f t="shared" ca="1" si="4"/>
        <v>MET!</v>
      </c>
      <c r="X5" s="12" t="str">
        <f t="shared" ca="1" si="4"/>
        <v>MET!</v>
      </c>
      <c r="Y5" s="12" t="str">
        <f t="shared" ca="1" si="4"/>
        <v>MET!</v>
      </c>
      <c r="Z5" s="12" t="str">
        <f t="shared" ca="1" si="4"/>
        <v>MET!</v>
      </c>
      <c r="AA5" s="12" t="str">
        <f t="shared" ca="1" si="4"/>
        <v>MET!</v>
      </c>
      <c r="AB5" s="12" t="str">
        <f t="shared" ca="1" si="4"/>
        <v>MET!</v>
      </c>
      <c r="AC5" s="12" t="str">
        <f t="shared" ca="1" si="4"/>
        <v>MET!</v>
      </c>
      <c r="AD5" s="12" t="str">
        <f t="shared" ca="1" si="4"/>
        <v>MET!</v>
      </c>
      <c r="AE5" s="12" t="str">
        <f t="shared" ca="1" si="4"/>
        <v>MET!</v>
      </c>
      <c r="AF5" s="12" t="str">
        <f t="shared" ca="1" si="4"/>
        <v>MET!</v>
      </c>
      <c r="AG5" s="12" t="str">
        <f t="shared" ca="1" si="4"/>
        <v>MET!</v>
      </c>
      <c r="AH5" s="12" t="str">
        <f t="shared" ca="1" si="4"/>
        <v>MET!</v>
      </c>
      <c r="AI5" s="12" t="str">
        <f t="shared" ca="1" si="4"/>
        <v>MET!</v>
      </c>
      <c r="AJ5" s="12" t="str">
        <f t="shared" ca="1" si="4"/>
        <v>MET!</v>
      </c>
      <c r="AK5" s="12" t="str">
        <f t="shared" ca="1" si="4"/>
        <v>MET!</v>
      </c>
      <c r="AL5" s="12" t="str">
        <f t="shared" ca="1" si="4"/>
        <v>MET!</v>
      </c>
      <c r="AM5" s="12" t="str">
        <f t="shared" ca="1" si="4"/>
        <v>MET!</v>
      </c>
      <c r="AN5" s="12" t="str">
        <f t="shared" ca="1" si="4"/>
        <v>MET!</v>
      </c>
      <c r="AO5" s="12" t="str">
        <f t="shared" ca="1" si="4"/>
        <v>MET!</v>
      </c>
      <c r="AP5" s="12" t="str">
        <f t="shared" ca="1" si="4"/>
        <v>MET!</v>
      </c>
      <c r="AQ5" s="12" t="str">
        <f t="shared" ca="1" si="4"/>
        <v>MET!</v>
      </c>
      <c r="AR5" s="12" t="str">
        <f t="shared" ca="1" si="4"/>
        <v>MET!</v>
      </c>
      <c r="AS5" s="12" t="str">
        <f t="shared" ca="1" si="4"/>
        <v>MET!</v>
      </c>
      <c r="AT5" s="12" t="str">
        <f t="shared" ca="1" si="4"/>
        <v>MET!</v>
      </c>
      <c r="AU5" s="12" t="str">
        <f t="shared" ca="1" si="4"/>
        <v>MET!</v>
      </c>
      <c r="AV5" s="12" t="str">
        <f t="shared" ca="1" si="4"/>
        <v>MET!</v>
      </c>
      <c r="AW5" s="12" t="str">
        <f ca="1">INDIRECT("'"&amp;AV$1 &amp; "'!D124")</f>
        <v>MET!</v>
      </c>
      <c r="AX5" s="12" t="str">
        <f ca="1">INDIRECT("'"&amp;AW$1 &amp; "'!D124")</f>
        <v>MET!</v>
      </c>
    </row>
    <row r="6" spans="1:50" x14ac:dyDescent="0.35">
      <c r="A6" t="s">
        <v>54</v>
      </c>
      <c r="B6" s="32">
        <f t="shared" ca="1" si="0"/>
        <v>1</v>
      </c>
      <c r="C6" s="31" t="str">
        <f t="shared" ref="C6:AV6" ca="1" si="5">INDIRECT("'"&amp;C$1 &amp; "'!D125")</f>
        <v>MET!</v>
      </c>
      <c r="D6" s="31" t="str">
        <f t="shared" ca="1" si="5"/>
        <v>MET!</v>
      </c>
      <c r="E6" s="31" t="str">
        <f t="shared" ca="1" si="5"/>
        <v>MET!</v>
      </c>
      <c r="F6" s="31" t="str">
        <f t="shared" ca="1" si="5"/>
        <v>MET!</v>
      </c>
      <c r="G6" s="31" t="str">
        <f t="shared" ca="1" si="5"/>
        <v>MET!</v>
      </c>
      <c r="H6" s="31" t="str">
        <f t="shared" ca="1" si="5"/>
        <v>MET!</v>
      </c>
      <c r="I6" s="31" t="str">
        <f t="shared" ca="1" si="5"/>
        <v>MET!</v>
      </c>
      <c r="J6" s="31" t="str">
        <f t="shared" ca="1" si="5"/>
        <v>MET!</v>
      </c>
      <c r="K6" s="31" t="str">
        <f t="shared" ca="1" si="5"/>
        <v>MET!</v>
      </c>
      <c r="L6" s="31" t="str">
        <f t="shared" ca="1" si="5"/>
        <v>MET!</v>
      </c>
      <c r="M6" s="31" t="str">
        <f t="shared" ca="1" si="5"/>
        <v>MET!</v>
      </c>
      <c r="N6" s="31" t="str">
        <f t="shared" ca="1" si="5"/>
        <v>MET!</v>
      </c>
      <c r="O6" s="31" t="str">
        <f t="shared" ca="1" si="5"/>
        <v>MET!</v>
      </c>
      <c r="P6" s="12" t="str">
        <f t="shared" ca="1" si="5"/>
        <v>MET!</v>
      </c>
      <c r="Q6" s="12" t="str">
        <f t="shared" ca="1" si="5"/>
        <v>MET!</v>
      </c>
      <c r="R6" s="12" t="str">
        <f t="shared" ca="1" si="5"/>
        <v>MET!</v>
      </c>
      <c r="S6" s="12" t="str">
        <f t="shared" ca="1" si="5"/>
        <v>MET!</v>
      </c>
      <c r="T6" s="12" t="str">
        <f t="shared" ca="1" si="5"/>
        <v>MET!</v>
      </c>
      <c r="U6" s="12" t="str">
        <f t="shared" ca="1" si="5"/>
        <v>MET!</v>
      </c>
      <c r="V6" s="12" t="str">
        <f t="shared" ca="1" si="5"/>
        <v>MET!</v>
      </c>
      <c r="W6" s="12" t="str">
        <f t="shared" ca="1" si="5"/>
        <v>MET!</v>
      </c>
      <c r="X6" s="12" t="str">
        <f t="shared" ca="1" si="5"/>
        <v>MET!</v>
      </c>
      <c r="Y6" s="12" t="str">
        <f t="shared" ca="1" si="5"/>
        <v>MET!</v>
      </c>
      <c r="Z6" s="12" t="str">
        <f t="shared" ca="1" si="5"/>
        <v>MET!</v>
      </c>
      <c r="AA6" s="12" t="str">
        <f t="shared" ca="1" si="5"/>
        <v>MET!</v>
      </c>
      <c r="AB6" s="12" t="str">
        <f t="shared" ca="1" si="5"/>
        <v>MET!</v>
      </c>
      <c r="AC6" s="12" t="str">
        <f t="shared" ca="1" si="5"/>
        <v>MET!</v>
      </c>
      <c r="AD6" s="12" t="str">
        <f t="shared" ca="1" si="5"/>
        <v>MET!</v>
      </c>
      <c r="AE6" s="12" t="str">
        <f t="shared" ca="1" si="5"/>
        <v>MET!</v>
      </c>
      <c r="AF6" s="12" t="str">
        <f t="shared" ca="1" si="5"/>
        <v>MET!</v>
      </c>
      <c r="AG6" s="12" t="str">
        <f t="shared" ca="1" si="5"/>
        <v>MET!</v>
      </c>
      <c r="AH6" s="12" t="str">
        <f t="shared" ca="1" si="5"/>
        <v>MET!</v>
      </c>
      <c r="AI6" s="12" t="str">
        <f t="shared" ca="1" si="5"/>
        <v>MET!</v>
      </c>
      <c r="AJ6" s="12" t="str">
        <f t="shared" ca="1" si="5"/>
        <v>MET!</v>
      </c>
      <c r="AK6" s="12" t="str">
        <f t="shared" ca="1" si="5"/>
        <v>MET!</v>
      </c>
      <c r="AL6" s="12" t="str">
        <f t="shared" ca="1" si="5"/>
        <v>MET!</v>
      </c>
      <c r="AM6" s="12" t="str">
        <f t="shared" ca="1" si="5"/>
        <v>MET!</v>
      </c>
      <c r="AN6" s="12" t="str">
        <f t="shared" ca="1" si="5"/>
        <v>MET!</v>
      </c>
      <c r="AO6" s="12" t="str">
        <f t="shared" ca="1" si="5"/>
        <v>MET!</v>
      </c>
      <c r="AP6" s="12" t="str">
        <f t="shared" ca="1" si="5"/>
        <v>MET!</v>
      </c>
      <c r="AQ6" s="12" t="str">
        <f t="shared" ca="1" si="5"/>
        <v>MET!</v>
      </c>
      <c r="AR6" s="12" t="str">
        <f t="shared" ca="1" si="5"/>
        <v>MET!</v>
      </c>
      <c r="AS6" s="12" t="str">
        <f t="shared" ca="1" si="5"/>
        <v>MET!</v>
      </c>
      <c r="AT6" s="12" t="str">
        <f t="shared" ca="1" si="5"/>
        <v>MET!</v>
      </c>
      <c r="AU6" s="12" t="str">
        <f t="shared" ca="1" si="5"/>
        <v>MET!</v>
      </c>
      <c r="AV6" s="12" t="str">
        <f t="shared" ca="1" si="5"/>
        <v>MET!</v>
      </c>
      <c r="AW6" s="12" t="str">
        <f ca="1">INDIRECT("'"&amp;AV$1 &amp; "'!D125")</f>
        <v>MET!</v>
      </c>
      <c r="AX6" s="12" t="str">
        <f ca="1">INDIRECT("'"&amp;AW$1 &amp; "'!D125")</f>
        <v>MET!</v>
      </c>
    </row>
    <row r="7" spans="1:50" x14ac:dyDescent="0.35">
      <c r="A7" t="s">
        <v>55</v>
      </c>
      <c r="B7" s="32">
        <f t="shared" ca="1" si="0"/>
        <v>1</v>
      </c>
      <c r="C7" s="31" t="str">
        <f t="shared" ref="C7:AV7" ca="1" si="6">INDIRECT("'"&amp;C$1 &amp; "'!D126")</f>
        <v>MET!</v>
      </c>
      <c r="D7" s="31" t="str">
        <f t="shared" ca="1" si="6"/>
        <v>MET!</v>
      </c>
      <c r="E7" s="31" t="str">
        <f t="shared" ca="1" si="6"/>
        <v>MET!</v>
      </c>
      <c r="F7" s="31" t="str">
        <f t="shared" ca="1" si="6"/>
        <v>MET!</v>
      </c>
      <c r="G7" s="31" t="str">
        <f t="shared" ca="1" si="6"/>
        <v>MET!</v>
      </c>
      <c r="H7" s="31" t="str">
        <f t="shared" ca="1" si="6"/>
        <v>MET!</v>
      </c>
      <c r="I7" s="31" t="str">
        <f t="shared" ca="1" si="6"/>
        <v>MET!</v>
      </c>
      <c r="J7" s="31" t="str">
        <f t="shared" ca="1" si="6"/>
        <v>MET!</v>
      </c>
      <c r="K7" s="31" t="str">
        <f t="shared" ca="1" si="6"/>
        <v>MET!</v>
      </c>
      <c r="L7" s="31" t="str">
        <f t="shared" ca="1" si="6"/>
        <v>MET!</v>
      </c>
      <c r="M7" s="31" t="str">
        <f t="shared" ca="1" si="6"/>
        <v>MET!</v>
      </c>
      <c r="N7" s="31" t="str">
        <f t="shared" ca="1" si="6"/>
        <v>MET!</v>
      </c>
      <c r="O7" s="31" t="str">
        <f t="shared" ca="1" si="6"/>
        <v>MET!</v>
      </c>
      <c r="P7" s="12" t="str">
        <f t="shared" ca="1" si="6"/>
        <v>MET!</v>
      </c>
      <c r="Q7" s="12" t="str">
        <f t="shared" ca="1" si="6"/>
        <v>MET!</v>
      </c>
      <c r="R7" s="12" t="str">
        <f t="shared" ca="1" si="6"/>
        <v>MET!</v>
      </c>
      <c r="S7" s="12" t="str">
        <f t="shared" ca="1" si="6"/>
        <v>MET!</v>
      </c>
      <c r="T7" s="12" t="str">
        <f t="shared" ca="1" si="6"/>
        <v>MET!</v>
      </c>
      <c r="U7" s="12" t="str">
        <f t="shared" ca="1" si="6"/>
        <v>MET!</v>
      </c>
      <c r="V7" s="12" t="str">
        <f t="shared" ca="1" si="6"/>
        <v>MET!</v>
      </c>
      <c r="W7" s="12" t="str">
        <f t="shared" ca="1" si="6"/>
        <v>MET!</v>
      </c>
      <c r="X7" s="12" t="str">
        <f t="shared" ca="1" si="6"/>
        <v>MET!</v>
      </c>
      <c r="Y7" s="12" t="str">
        <f t="shared" ca="1" si="6"/>
        <v>MET!</v>
      </c>
      <c r="Z7" s="12" t="str">
        <f t="shared" ca="1" si="6"/>
        <v>MET!</v>
      </c>
      <c r="AA7" s="12" t="str">
        <f t="shared" ca="1" si="6"/>
        <v>MET!</v>
      </c>
      <c r="AB7" s="12" t="str">
        <f t="shared" ca="1" si="6"/>
        <v>MET!</v>
      </c>
      <c r="AC7" s="12" t="str">
        <f t="shared" ca="1" si="6"/>
        <v>MET!</v>
      </c>
      <c r="AD7" s="12" t="str">
        <f t="shared" ca="1" si="6"/>
        <v>MET!</v>
      </c>
      <c r="AE7" s="12" t="str">
        <f t="shared" ca="1" si="6"/>
        <v>MET!</v>
      </c>
      <c r="AF7" s="12" t="str">
        <f t="shared" ca="1" si="6"/>
        <v>MET!</v>
      </c>
      <c r="AG7" s="12" t="str">
        <f t="shared" ca="1" si="6"/>
        <v>MET!</v>
      </c>
      <c r="AH7" s="12" t="str">
        <f t="shared" ca="1" si="6"/>
        <v>MET!</v>
      </c>
      <c r="AI7" s="12" t="str">
        <f t="shared" ca="1" si="6"/>
        <v>MET!</v>
      </c>
      <c r="AJ7" s="12" t="str">
        <f t="shared" ca="1" si="6"/>
        <v>MET!</v>
      </c>
      <c r="AK7" s="12" t="str">
        <f t="shared" ca="1" si="6"/>
        <v>MET!</v>
      </c>
      <c r="AL7" s="12" t="str">
        <f t="shared" ca="1" si="6"/>
        <v>MET!</v>
      </c>
      <c r="AM7" s="12" t="str">
        <f t="shared" ca="1" si="6"/>
        <v>MET!</v>
      </c>
      <c r="AN7" s="12" t="str">
        <f t="shared" ca="1" si="6"/>
        <v>MET!</v>
      </c>
      <c r="AO7" s="12" t="str">
        <f t="shared" ca="1" si="6"/>
        <v>MET!</v>
      </c>
      <c r="AP7" s="12" t="str">
        <f t="shared" ca="1" si="6"/>
        <v>MET!</v>
      </c>
      <c r="AQ7" s="12" t="str">
        <f t="shared" ca="1" si="6"/>
        <v>MET!</v>
      </c>
      <c r="AR7" s="12" t="str">
        <f t="shared" ca="1" si="6"/>
        <v>MET!</v>
      </c>
      <c r="AS7" s="12" t="str">
        <f t="shared" ca="1" si="6"/>
        <v>MET!</v>
      </c>
      <c r="AT7" s="12" t="str">
        <f t="shared" ca="1" si="6"/>
        <v>MET!</v>
      </c>
      <c r="AU7" s="12" t="str">
        <f t="shared" ca="1" si="6"/>
        <v>MET!</v>
      </c>
      <c r="AV7" s="12" t="str">
        <f t="shared" ca="1" si="6"/>
        <v>MET!</v>
      </c>
      <c r="AW7" s="12" t="str">
        <f ca="1">INDIRECT("'"&amp;AV$1 &amp; "'!D126")</f>
        <v>MET!</v>
      </c>
      <c r="AX7" s="12" t="str">
        <f ca="1">INDIRECT("'"&amp;AW$1 &amp; "'!D126")</f>
        <v>MET!</v>
      </c>
    </row>
    <row r="8" spans="1:50" x14ac:dyDescent="0.35">
      <c r="A8" t="s">
        <v>56</v>
      </c>
      <c r="B8" s="32">
        <f t="shared" ca="1" si="0"/>
        <v>1</v>
      </c>
      <c r="C8" s="31" t="str">
        <f t="shared" ref="C8:AV8" ca="1" si="7">INDIRECT("'"&amp;C$1 &amp; "'!D127")</f>
        <v>MET!</v>
      </c>
      <c r="D8" s="31" t="str">
        <f t="shared" ca="1" si="7"/>
        <v>MET!</v>
      </c>
      <c r="E8" s="31" t="str">
        <f t="shared" ca="1" si="7"/>
        <v>MET!</v>
      </c>
      <c r="F8" s="31" t="str">
        <f t="shared" ca="1" si="7"/>
        <v>MET!</v>
      </c>
      <c r="G8" s="31" t="str">
        <f t="shared" ca="1" si="7"/>
        <v>MET!</v>
      </c>
      <c r="H8" s="31" t="str">
        <f t="shared" ca="1" si="7"/>
        <v>MET!</v>
      </c>
      <c r="I8" s="31" t="str">
        <f t="shared" ca="1" si="7"/>
        <v>MET!</v>
      </c>
      <c r="J8" s="31" t="str">
        <f t="shared" ca="1" si="7"/>
        <v>MET!</v>
      </c>
      <c r="K8" s="31" t="str">
        <f t="shared" ca="1" si="7"/>
        <v>MET!</v>
      </c>
      <c r="L8" s="31" t="str">
        <f t="shared" ca="1" si="7"/>
        <v>MET!</v>
      </c>
      <c r="M8" s="31" t="str">
        <f t="shared" ca="1" si="7"/>
        <v>MET!</v>
      </c>
      <c r="N8" s="31" t="str">
        <f t="shared" ca="1" si="7"/>
        <v>MET!</v>
      </c>
      <c r="O8" s="31" t="str">
        <f t="shared" ca="1" si="7"/>
        <v>MET!</v>
      </c>
      <c r="P8" s="12" t="str">
        <f t="shared" ca="1" si="7"/>
        <v>MET!</v>
      </c>
      <c r="Q8" s="12" t="str">
        <f t="shared" ca="1" si="7"/>
        <v>MET!</v>
      </c>
      <c r="R8" s="12" t="str">
        <f t="shared" ca="1" si="7"/>
        <v>MET!</v>
      </c>
      <c r="S8" s="12" t="str">
        <f t="shared" ca="1" si="7"/>
        <v>MET!</v>
      </c>
      <c r="T8" s="12" t="str">
        <f t="shared" ca="1" si="7"/>
        <v>MET!</v>
      </c>
      <c r="U8" s="12" t="str">
        <f t="shared" ca="1" si="7"/>
        <v>MET!</v>
      </c>
      <c r="V8" s="12" t="str">
        <f t="shared" ca="1" si="7"/>
        <v>MET!</v>
      </c>
      <c r="W8" s="12" t="str">
        <f t="shared" ca="1" si="7"/>
        <v>MET!</v>
      </c>
      <c r="X8" s="12" t="str">
        <f t="shared" ca="1" si="7"/>
        <v>MET!</v>
      </c>
      <c r="Y8" s="12" t="str">
        <f t="shared" ca="1" si="7"/>
        <v>MET!</v>
      </c>
      <c r="Z8" s="12" t="str">
        <f t="shared" ca="1" si="7"/>
        <v>MET!</v>
      </c>
      <c r="AA8" s="12" t="str">
        <f t="shared" ca="1" si="7"/>
        <v>MET!</v>
      </c>
      <c r="AB8" s="12" t="str">
        <f t="shared" ca="1" si="7"/>
        <v>MET!</v>
      </c>
      <c r="AC8" s="12" t="str">
        <f t="shared" ca="1" si="7"/>
        <v>MET!</v>
      </c>
      <c r="AD8" s="12" t="str">
        <f t="shared" ca="1" si="7"/>
        <v>MET!</v>
      </c>
      <c r="AE8" s="12" t="str">
        <f t="shared" ca="1" si="7"/>
        <v>MET!</v>
      </c>
      <c r="AF8" s="12" t="str">
        <f t="shared" ca="1" si="7"/>
        <v>MET!</v>
      </c>
      <c r="AG8" s="12" t="str">
        <f t="shared" ca="1" si="7"/>
        <v>MET!</v>
      </c>
      <c r="AH8" s="12" t="str">
        <f t="shared" ca="1" si="7"/>
        <v>MET!</v>
      </c>
      <c r="AI8" s="12" t="str">
        <f t="shared" ca="1" si="7"/>
        <v>MET!</v>
      </c>
      <c r="AJ8" s="12" t="str">
        <f t="shared" ca="1" si="7"/>
        <v>MET!</v>
      </c>
      <c r="AK8" s="12" t="str">
        <f t="shared" ca="1" si="7"/>
        <v>MET!</v>
      </c>
      <c r="AL8" s="12" t="str">
        <f t="shared" ca="1" si="7"/>
        <v>MET!</v>
      </c>
      <c r="AM8" s="12" t="str">
        <f t="shared" ca="1" si="7"/>
        <v>MET!</v>
      </c>
      <c r="AN8" s="12" t="str">
        <f t="shared" ca="1" si="7"/>
        <v>MET!</v>
      </c>
      <c r="AO8" s="12" t="str">
        <f t="shared" ca="1" si="7"/>
        <v>MET!</v>
      </c>
      <c r="AP8" s="12" t="str">
        <f t="shared" ca="1" si="7"/>
        <v>MET!</v>
      </c>
      <c r="AQ8" s="12" t="str">
        <f t="shared" ca="1" si="7"/>
        <v>MET!</v>
      </c>
      <c r="AR8" s="12" t="str">
        <f t="shared" ca="1" si="7"/>
        <v>MET!</v>
      </c>
      <c r="AS8" s="12" t="str">
        <f t="shared" ca="1" si="7"/>
        <v>MET!</v>
      </c>
      <c r="AT8" s="12" t="str">
        <f t="shared" ca="1" si="7"/>
        <v>MET!</v>
      </c>
      <c r="AU8" s="12" t="str">
        <f t="shared" ca="1" si="7"/>
        <v>MET!</v>
      </c>
      <c r="AV8" s="12" t="str">
        <f t="shared" ca="1" si="7"/>
        <v>MET!</v>
      </c>
      <c r="AW8" s="12" t="str">
        <f ca="1">INDIRECT("'"&amp;AV$1 &amp; "'!D127")</f>
        <v>MET!</v>
      </c>
      <c r="AX8" s="12" t="str">
        <f ca="1">INDIRECT("'"&amp;AW$1 &amp; "'!D127")</f>
        <v>MET!</v>
      </c>
    </row>
    <row r="9" spans="1:50" x14ac:dyDescent="0.35">
      <c r="A9" t="s">
        <v>57</v>
      </c>
      <c r="B9" s="32">
        <f t="shared" ca="1" si="0"/>
        <v>1</v>
      </c>
      <c r="C9" s="31" t="str">
        <f t="shared" ref="C9:AV9" ca="1" si="8">INDIRECT("'"&amp;C$1 &amp; "'!D128")</f>
        <v>MET!</v>
      </c>
      <c r="D9" s="31" t="str">
        <f t="shared" ca="1" si="8"/>
        <v>MET!</v>
      </c>
      <c r="E9" s="31" t="str">
        <f t="shared" ca="1" si="8"/>
        <v>MET!</v>
      </c>
      <c r="F9" s="31" t="str">
        <f t="shared" ca="1" si="8"/>
        <v>MET!</v>
      </c>
      <c r="G9" s="31" t="str">
        <f t="shared" ca="1" si="8"/>
        <v>MET!</v>
      </c>
      <c r="H9" s="31" t="str">
        <f t="shared" ca="1" si="8"/>
        <v>MET!</v>
      </c>
      <c r="I9" s="31" t="str">
        <f t="shared" ca="1" si="8"/>
        <v>MET!</v>
      </c>
      <c r="J9" s="31" t="str">
        <f t="shared" ca="1" si="8"/>
        <v>MET!</v>
      </c>
      <c r="K9" s="31" t="str">
        <f t="shared" ca="1" si="8"/>
        <v>MET!</v>
      </c>
      <c r="L9" s="31" t="str">
        <f t="shared" ca="1" si="8"/>
        <v>MET!</v>
      </c>
      <c r="M9" s="31" t="str">
        <f t="shared" ca="1" si="8"/>
        <v>MET!</v>
      </c>
      <c r="N9" s="31" t="str">
        <f t="shared" ca="1" si="8"/>
        <v>MET!</v>
      </c>
      <c r="O9" s="31" t="str">
        <f t="shared" ca="1" si="8"/>
        <v>MET!</v>
      </c>
      <c r="P9" s="12" t="str">
        <f t="shared" ca="1" si="8"/>
        <v>MET!</v>
      </c>
      <c r="Q9" s="12" t="str">
        <f t="shared" ca="1" si="8"/>
        <v>MET!</v>
      </c>
      <c r="R9" s="12" t="str">
        <f t="shared" ca="1" si="8"/>
        <v>MET!</v>
      </c>
      <c r="S9" s="12" t="str">
        <f t="shared" ca="1" si="8"/>
        <v>MET!</v>
      </c>
      <c r="T9" s="12" t="str">
        <f t="shared" ca="1" si="8"/>
        <v>MET!</v>
      </c>
      <c r="U9" s="12" t="str">
        <f t="shared" ca="1" si="8"/>
        <v>MET!</v>
      </c>
      <c r="V9" s="12" t="str">
        <f t="shared" ca="1" si="8"/>
        <v>MET!</v>
      </c>
      <c r="W9" s="12" t="str">
        <f t="shared" ca="1" si="8"/>
        <v>MET!</v>
      </c>
      <c r="X9" s="12" t="str">
        <f t="shared" ca="1" si="8"/>
        <v>MET!</v>
      </c>
      <c r="Y9" s="12" t="str">
        <f t="shared" ca="1" si="8"/>
        <v>MET!</v>
      </c>
      <c r="Z9" s="12" t="str">
        <f t="shared" ca="1" si="8"/>
        <v>MET!</v>
      </c>
      <c r="AA9" s="12" t="str">
        <f t="shared" ca="1" si="8"/>
        <v>MET!</v>
      </c>
      <c r="AB9" s="12" t="str">
        <f t="shared" ca="1" si="8"/>
        <v>MET!</v>
      </c>
      <c r="AC9" s="12" t="str">
        <f t="shared" ca="1" si="8"/>
        <v>MET!</v>
      </c>
      <c r="AD9" s="12" t="str">
        <f t="shared" ca="1" si="8"/>
        <v>MET!</v>
      </c>
      <c r="AE9" s="12" t="str">
        <f t="shared" ca="1" si="8"/>
        <v>MET!</v>
      </c>
      <c r="AF9" s="12" t="str">
        <f t="shared" ca="1" si="8"/>
        <v>MET!</v>
      </c>
      <c r="AG9" s="12" t="str">
        <f t="shared" ca="1" si="8"/>
        <v>MET!</v>
      </c>
      <c r="AH9" s="12" t="str">
        <f t="shared" ca="1" si="8"/>
        <v>MET!</v>
      </c>
      <c r="AI9" s="12" t="str">
        <f t="shared" ca="1" si="8"/>
        <v>MET!</v>
      </c>
      <c r="AJ9" s="12" t="str">
        <f t="shared" ca="1" si="8"/>
        <v>MET!</v>
      </c>
      <c r="AK9" s="12" t="str">
        <f t="shared" ca="1" si="8"/>
        <v>MET!</v>
      </c>
      <c r="AL9" s="12" t="str">
        <f t="shared" ca="1" si="8"/>
        <v>MET!</v>
      </c>
      <c r="AM9" s="12" t="str">
        <f t="shared" ca="1" si="8"/>
        <v>MET!</v>
      </c>
      <c r="AN9" s="12" t="str">
        <f t="shared" ca="1" si="8"/>
        <v>MET!</v>
      </c>
      <c r="AO9" s="12" t="str">
        <f t="shared" ca="1" si="8"/>
        <v>MET!</v>
      </c>
      <c r="AP9" s="12" t="str">
        <f t="shared" ca="1" si="8"/>
        <v>MET!</v>
      </c>
      <c r="AQ9" s="12" t="str">
        <f t="shared" ca="1" si="8"/>
        <v>MET!</v>
      </c>
      <c r="AR9" s="12" t="str">
        <f t="shared" ca="1" si="8"/>
        <v>MET!</v>
      </c>
      <c r="AS9" s="12" t="str">
        <f t="shared" ca="1" si="8"/>
        <v>MET!</v>
      </c>
      <c r="AT9" s="12" t="str">
        <f t="shared" ca="1" si="8"/>
        <v>MET!</v>
      </c>
      <c r="AU9" s="12" t="str">
        <f t="shared" ca="1" si="8"/>
        <v>MET!</v>
      </c>
      <c r="AV9" s="12" t="str">
        <f t="shared" ca="1" si="8"/>
        <v>MET!</v>
      </c>
      <c r="AW9" s="12" t="str">
        <f ca="1">INDIRECT("'"&amp;AV$1 &amp; "'!D128")</f>
        <v>MET!</v>
      </c>
      <c r="AX9" s="12" t="str">
        <f ca="1">INDIRECT("'"&amp;AW$1 &amp; "'!D128")</f>
        <v>MET!</v>
      </c>
    </row>
    <row r="10" spans="1:50" x14ac:dyDescent="0.35">
      <c r="A10" t="s">
        <v>58</v>
      </c>
      <c r="B10" s="32">
        <f t="shared" ca="1" si="0"/>
        <v>1</v>
      </c>
      <c r="C10" s="31" t="str">
        <f t="shared" ref="C10:AV10" ca="1" si="9">INDIRECT("'"&amp;C$1 &amp; "'!D129")</f>
        <v>MET!</v>
      </c>
      <c r="D10" s="31" t="str">
        <f t="shared" ca="1" si="9"/>
        <v>MET!</v>
      </c>
      <c r="E10" s="31" t="str">
        <f t="shared" ca="1" si="9"/>
        <v>MET!</v>
      </c>
      <c r="F10" s="31" t="str">
        <f t="shared" ca="1" si="9"/>
        <v>MET!</v>
      </c>
      <c r="G10" s="31" t="str">
        <f t="shared" ca="1" si="9"/>
        <v>MET!</v>
      </c>
      <c r="H10" s="31" t="str">
        <f t="shared" ca="1" si="9"/>
        <v>MET!</v>
      </c>
      <c r="I10" s="31" t="str">
        <f t="shared" ca="1" si="9"/>
        <v>MET!</v>
      </c>
      <c r="J10" s="31" t="str">
        <f t="shared" ca="1" si="9"/>
        <v>MET!</v>
      </c>
      <c r="K10" s="31" t="str">
        <f t="shared" ca="1" si="9"/>
        <v>MET!</v>
      </c>
      <c r="L10" s="31" t="str">
        <f t="shared" ca="1" si="9"/>
        <v>MET!</v>
      </c>
      <c r="M10" s="31" t="str">
        <f t="shared" ca="1" si="9"/>
        <v>MET!</v>
      </c>
      <c r="N10" s="31" t="str">
        <f t="shared" ca="1" si="9"/>
        <v>MET!</v>
      </c>
      <c r="O10" s="31" t="str">
        <f t="shared" ca="1" si="9"/>
        <v>MET!</v>
      </c>
      <c r="P10" s="12" t="str">
        <f t="shared" ca="1" si="9"/>
        <v>MET!</v>
      </c>
      <c r="Q10" s="12" t="str">
        <f t="shared" ca="1" si="9"/>
        <v>MET!</v>
      </c>
      <c r="R10" s="12" t="str">
        <f t="shared" ca="1" si="9"/>
        <v>MET!</v>
      </c>
      <c r="S10" s="12" t="str">
        <f t="shared" ca="1" si="9"/>
        <v>MET!</v>
      </c>
      <c r="T10" s="12" t="str">
        <f t="shared" ca="1" si="9"/>
        <v>MET!</v>
      </c>
      <c r="U10" s="12" t="str">
        <f t="shared" ca="1" si="9"/>
        <v>MET!</v>
      </c>
      <c r="V10" s="12" t="str">
        <f t="shared" ca="1" si="9"/>
        <v>MET!</v>
      </c>
      <c r="W10" s="12" t="str">
        <f t="shared" ca="1" si="9"/>
        <v>MET!</v>
      </c>
      <c r="X10" s="12" t="str">
        <f t="shared" ca="1" si="9"/>
        <v>MET!</v>
      </c>
      <c r="Y10" s="12" t="str">
        <f t="shared" ca="1" si="9"/>
        <v>MET!</v>
      </c>
      <c r="Z10" s="12" t="str">
        <f t="shared" ca="1" si="9"/>
        <v>MET!</v>
      </c>
      <c r="AA10" s="12" t="str">
        <f t="shared" ca="1" si="9"/>
        <v>MET!</v>
      </c>
      <c r="AB10" s="12" t="str">
        <f t="shared" ca="1" si="9"/>
        <v>MET!</v>
      </c>
      <c r="AC10" s="12" t="str">
        <f t="shared" ca="1" si="9"/>
        <v>MET!</v>
      </c>
      <c r="AD10" s="12" t="str">
        <f t="shared" ca="1" si="9"/>
        <v>MET!</v>
      </c>
      <c r="AE10" s="12" t="str">
        <f t="shared" ca="1" si="9"/>
        <v>MET!</v>
      </c>
      <c r="AF10" s="12" t="str">
        <f t="shared" ca="1" si="9"/>
        <v>MET!</v>
      </c>
      <c r="AG10" s="12" t="str">
        <f t="shared" ca="1" si="9"/>
        <v>MET!</v>
      </c>
      <c r="AH10" s="12" t="str">
        <f t="shared" ca="1" si="9"/>
        <v>MET!</v>
      </c>
      <c r="AI10" s="12" t="str">
        <f t="shared" ca="1" si="9"/>
        <v>MET!</v>
      </c>
      <c r="AJ10" s="12" t="str">
        <f t="shared" ca="1" si="9"/>
        <v>MET!</v>
      </c>
      <c r="AK10" s="12" t="str">
        <f t="shared" ca="1" si="9"/>
        <v>MET!</v>
      </c>
      <c r="AL10" s="12" t="str">
        <f t="shared" ca="1" si="9"/>
        <v>MET!</v>
      </c>
      <c r="AM10" s="12" t="str">
        <f t="shared" ca="1" si="9"/>
        <v>MET!</v>
      </c>
      <c r="AN10" s="12" t="str">
        <f t="shared" ca="1" si="9"/>
        <v>MET!</v>
      </c>
      <c r="AO10" s="12" t="str">
        <f t="shared" ca="1" si="9"/>
        <v>MET!</v>
      </c>
      <c r="AP10" s="12" t="str">
        <f t="shared" ca="1" si="9"/>
        <v>MET!</v>
      </c>
      <c r="AQ10" s="12" t="str">
        <f t="shared" ca="1" si="9"/>
        <v>MET!</v>
      </c>
      <c r="AR10" s="12" t="str">
        <f t="shared" ca="1" si="9"/>
        <v>MET!</v>
      </c>
      <c r="AS10" s="12" t="str">
        <f t="shared" ca="1" si="9"/>
        <v>MET!</v>
      </c>
      <c r="AT10" s="12" t="str">
        <f t="shared" ca="1" si="9"/>
        <v>MET!</v>
      </c>
      <c r="AU10" s="12" t="str">
        <f t="shared" ca="1" si="9"/>
        <v>MET!</v>
      </c>
      <c r="AV10" s="12" t="str">
        <f t="shared" ca="1" si="9"/>
        <v>MET!</v>
      </c>
      <c r="AW10" s="12" t="str">
        <f ca="1">INDIRECT("'"&amp;AV$1 &amp; "'!D129")</f>
        <v>MET!</v>
      </c>
      <c r="AX10" s="12" t="str">
        <f ca="1">INDIRECT("'"&amp;AW$1 &amp; "'!D129")</f>
        <v>MET!</v>
      </c>
    </row>
    <row r="11" spans="1:50" x14ac:dyDescent="0.35">
      <c r="A11" t="s">
        <v>59</v>
      </c>
      <c r="B11" s="32">
        <f t="shared" ca="1" si="0"/>
        <v>0.83333333333333337</v>
      </c>
      <c r="C11" s="31" t="str">
        <f t="shared" ref="C11:AV11" ca="1" si="10">INDIRECT("'"&amp;C$1 &amp; "'!D130")</f>
        <v>MET!</v>
      </c>
      <c r="D11" s="31" t="str">
        <f t="shared" ca="1" si="10"/>
        <v>MET!</v>
      </c>
      <c r="E11" s="31" t="str">
        <f t="shared" ca="1" si="10"/>
        <v>MET!</v>
      </c>
      <c r="F11" s="31" t="str">
        <f t="shared" ca="1" si="10"/>
        <v>MET!</v>
      </c>
      <c r="G11" s="31" t="str">
        <f t="shared" ca="1" si="10"/>
        <v>MET!</v>
      </c>
      <c r="H11" s="31" t="str">
        <f t="shared" ca="1" si="10"/>
        <v>MET!</v>
      </c>
      <c r="I11" s="31" t="str">
        <f t="shared" ca="1" si="10"/>
        <v>MET!</v>
      </c>
      <c r="J11" s="31" t="str">
        <f t="shared" ca="1" si="10"/>
        <v>MET!</v>
      </c>
      <c r="K11" s="31" t="str">
        <f t="shared" ca="1" si="10"/>
        <v>MET!</v>
      </c>
      <c r="L11" s="31" t="str">
        <f t="shared" ca="1" si="10"/>
        <v>MET!</v>
      </c>
      <c r="M11" s="31" t="str">
        <f t="shared" ca="1" si="10"/>
        <v>MET!</v>
      </c>
      <c r="N11" s="31" t="str">
        <f t="shared" ca="1" si="10"/>
        <v>MET!</v>
      </c>
      <c r="O11" s="31" t="str">
        <f t="shared" ca="1" si="10"/>
        <v>MET!</v>
      </c>
      <c r="P11" s="12" t="str">
        <f t="shared" ca="1" si="10"/>
        <v>MET!</v>
      </c>
      <c r="Q11" s="12" t="str">
        <f t="shared" ca="1" si="10"/>
        <v>MET!</v>
      </c>
      <c r="R11" s="12" t="str">
        <f t="shared" ca="1" si="10"/>
        <v>MET!</v>
      </c>
      <c r="S11" s="12" t="str">
        <f t="shared" ca="1" si="10"/>
        <v>MET!</v>
      </c>
      <c r="T11" s="12" t="str">
        <f t="shared" ca="1" si="10"/>
        <v>MET!</v>
      </c>
      <c r="U11" s="12" t="str">
        <f t="shared" ca="1" si="10"/>
        <v>MET!</v>
      </c>
      <c r="V11" s="12" t="str">
        <f t="shared" ca="1" si="10"/>
        <v>MET!</v>
      </c>
      <c r="W11" s="12" t="str">
        <f t="shared" ca="1" si="10"/>
        <v>MET!</v>
      </c>
      <c r="X11" s="12" t="str">
        <f t="shared" ca="1" si="10"/>
        <v>MET!</v>
      </c>
      <c r="Y11" s="12" t="str">
        <f t="shared" ca="1" si="10"/>
        <v>MET!</v>
      </c>
      <c r="Z11" s="12" t="str">
        <f t="shared" ca="1" si="10"/>
        <v>MET!</v>
      </c>
      <c r="AA11" s="12" t="str">
        <f t="shared" ca="1" si="10"/>
        <v>MET!</v>
      </c>
      <c r="AB11" s="12" t="str">
        <f t="shared" ca="1" si="10"/>
        <v>MET!</v>
      </c>
      <c r="AC11" s="12" t="str">
        <f t="shared" ca="1" si="10"/>
        <v>MET!</v>
      </c>
      <c r="AD11" s="12" t="str">
        <f t="shared" ca="1" si="10"/>
        <v>MET!</v>
      </c>
      <c r="AE11" s="12" t="str">
        <f t="shared" ca="1" si="10"/>
        <v>Not met</v>
      </c>
      <c r="AF11" s="12" t="str">
        <f t="shared" ca="1" si="10"/>
        <v>Not met</v>
      </c>
      <c r="AG11" s="12" t="str">
        <f t="shared" ca="1" si="10"/>
        <v>Not met</v>
      </c>
      <c r="AH11" s="12" t="str">
        <f t="shared" ca="1" si="10"/>
        <v>Not met</v>
      </c>
      <c r="AI11" s="12" t="str">
        <f t="shared" ca="1" si="10"/>
        <v>MET!</v>
      </c>
      <c r="AJ11" s="12" t="str">
        <f t="shared" ca="1" si="10"/>
        <v>MET!</v>
      </c>
      <c r="AK11" s="12" t="str">
        <f t="shared" ca="1" si="10"/>
        <v>Not met</v>
      </c>
      <c r="AL11" s="12" t="str">
        <f t="shared" ca="1" si="10"/>
        <v>Not met</v>
      </c>
      <c r="AM11" s="12" t="str">
        <f t="shared" ca="1" si="10"/>
        <v>Not met</v>
      </c>
      <c r="AN11" s="12" t="str">
        <f t="shared" ca="1" si="10"/>
        <v>Not met</v>
      </c>
      <c r="AO11" s="12" t="str">
        <f t="shared" ca="1" si="10"/>
        <v>MET!</v>
      </c>
      <c r="AP11" s="12" t="str">
        <f t="shared" ca="1" si="10"/>
        <v>MET!</v>
      </c>
      <c r="AQ11" s="12" t="str">
        <f t="shared" ca="1" si="10"/>
        <v>MET!</v>
      </c>
      <c r="AR11" s="12" t="str">
        <f t="shared" ca="1" si="10"/>
        <v>MET!</v>
      </c>
      <c r="AS11" s="12" t="str">
        <f t="shared" ca="1" si="10"/>
        <v>MET!</v>
      </c>
      <c r="AT11" s="12" t="str">
        <f t="shared" ca="1" si="10"/>
        <v>MET!</v>
      </c>
      <c r="AU11" s="12" t="str">
        <f t="shared" ca="1" si="10"/>
        <v>MET!</v>
      </c>
      <c r="AV11" s="12" t="str">
        <f t="shared" ca="1" si="10"/>
        <v>MET!</v>
      </c>
      <c r="AW11" s="12" t="str">
        <f ca="1">INDIRECT("'"&amp;AV$1 &amp; "'!D130")</f>
        <v>MET!</v>
      </c>
      <c r="AX11" s="12" t="str">
        <f ca="1">INDIRECT("'"&amp;AW$1 &amp; "'!D130")</f>
        <v>MET!</v>
      </c>
    </row>
    <row r="12" spans="1:50" x14ac:dyDescent="0.35">
      <c r="A12" t="s">
        <v>60</v>
      </c>
      <c r="B12" s="32">
        <f t="shared" ca="1" si="0"/>
        <v>0.79166666666666663</v>
      </c>
      <c r="C12" s="31" t="str">
        <f t="shared" ref="C12:AV12" ca="1" si="11">INDIRECT("'"&amp;C$1 &amp; "'!D131")</f>
        <v>MET!</v>
      </c>
      <c r="D12" s="31" t="str">
        <f t="shared" ca="1" si="11"/>
        <v>MET!</v>
      </c>
      <c r="E12" s="31" t="str">
        <f t="shared" ca="1" si="11"/>
        <v>MET!</v>
      </c>
      <c r="F12" s="31" t="str">
        <f t="shared" ca="1" si="11"/>
        <v>MET!</v>
      </c>
      <c r="G12" s="31" t="str">
        <f t="shared" ca="1" si="11"/>
        <v>MET!</v>
      </c>
      <c r="H12" s="31" t="str">
        <f t="shared" ca="1" si="11"/>
        <v>MET!</v>
      </c>
      <c r="I12" s="31" t="str">
        <f t="shared" ca="1" si="11"/>
        <v>MET!</v>
      </c>
      <c r="J12" s="31" t="str">
        <f t="shared" ca="1" si="11"/>
        <v>Not met</v>
      </c>
      <c r="K12" s="31" t="str">
        <f t="shared" ca="1" si="11"/>
        <v>Not met</v>
      </c>
      <c r="L12" s="31" t="str">
        <f t="shared" ca="1" si="11"/>
        <v>Not met</v>
      </c>
      <c r="M12" s="31" t="str">
        <f t="shared" ca="1" si="11"/>
        <v>Not met</v>
      </c>
      <c r="N12" s="31" t="str">
        <f t="shared" ca="1" si="11"/>
        <v>Not met</v>
      </c>
      <c r="O12" s="31" t="str">
        <f t="shared" ca="1" si="11"/>
        <v>MET!</v>
      </c>
      <c r="P12" s="12" t="str">
        <f t="shared" ca="1" si="11"/>
        <v>MET!</v>
      </c>
      <c r="Q12" s="12" t="str">
        <f t="shared" ca="1" si="11"/>
        <v>MET!</v>
      </c>
      <c r="R12" s="12" t="str">
        <f t="shared" ca="1" si="11"/>
        <v>MET!</v>
      </c>
      <c r="S12" s="12" t="str">
        <f t="shared" ca="1" si="11"/>
        <v>MET!</v>
      </c>
      <c r="T12" s="12" t="str">
        <f t="shared" ca="1" si="11"/>
        <v>MET!</v>
      </c>
      <c r="U12" s="12" t="str">
        <f t="shared" ca="1" si="11"/>
        <v>MET!</v>
      </c>
      <c r="V12" s="12" t="str">
        <f t="shared" ca="1" si="11"/>
        <v>MET!</v>
      </c>
      <c r="W12" s="12" t="str">
        <f t="shared" ca="1" si="11"/>
        <v>MET!</v>
      </c>
      <c r="X12" s="12" t="str">
        <f t="shared" ca="1" si="11"/>
        <v>MET!</v>
      </c>
      <c r="Y12" s="12" t="str">
        <f t="shared" ca="1" si="11"/>
        <v>MET!</v>
      </c>
      <c r="Z12" s="12" t="str">
        <f t="shared" ca="1" si="11"/>
        <v>MET!</v>
      </c>
      <c r="AA12" s="12" t="str">
        <f t="shared" ca="1" si="11"/>
        <v>MET!</v>
      </c>
      <c r="AB12" s="12" t="str">
        <f t="shared" ca="1" si="11"/>
        <v>MET!</v>
      </c>
      <c r="AC12" s="12" t="str">
        <f t="shared" ca="1" si="11"/>
        <v>MET!</v>
      </c>
      <c r="AD12" s="12" t="str">
        <f t="shared" ca="1" si="11"/>
        <v>MET!</v>
      </c>
      <c r="AE12" s="12" t="str">
        <f t="shared" ca="1" si="11"/>
        <v>MET!</v>
      </c>
      <c r="AF12" s="12" t="str">
        <f t="shared" ca="1" si="11"/>
        <v>MET!</v>
      </c>
      <c r="AG12" s="12" t="str">
        <f t="shared" ca="1" si="11"/>
        <v>MET!</v>
      </c>
      <c r="AH12" s="12" t="str">
        <f t="shared" ca="1" si="11"/>
        <v>MET!</v>
      </c>
      <c r="AI12" s="12" t="str">
        <f t="shared" ca="1" si="11"/>
        <v>MET!</v>
      </c>
      <c r="AJ12" s="12" t="str">
        <f t="shared" ca="1" si="11"/>
        <v>MET!</v>
      </c>
      <c r="AK12" s="12" t="str">
        <f t="shared" ca="1" si="11"/>
        <v>MET!</v>
      </c>
      <c r="AL12" s="12" t="str">
        <f t="shared" ca="1" si="11"/>
        <v>MET!</v>
      </c>
      <c r="AM12" s="12" t="str">
        <f t="shared" ca="1" si="11"/>
        <v>MET!</v>
      </c>
      <c r="AN12" s="12" t="str">
        <f t="shared" ca="1" si="11"/>
        <v>MET!</v>
      </c>
      <c r="AO12" s="12" t="str">
        <f t="shared" ca="1" si="11"/>
        <v>MET!</v>
      </c>
      <c r="AP12" s="12" t="str">
        <f t="shared" ca="1" si="11"/>
        <v>MET!</v>
      </c>
      <c r="AQ12" s="12" t="str">
        <f t="shared" ca="1" si="11"/>
        <v>MET!</v>
      </c>
      <c r="AR12" s="12" t="str">
        <f t="shared" ca="1" si="11"/>
        <v>MET!</v>
      </c>
      <c r="AS12" s="12" t="str">
        <f t="shared" ca="1" si="11"/>
        <v>MET!</v>
      </c>
      <c r="AT12" s="12" t="str">
        <f t="shared" ca="1" si="11"/>
        <v>Not met</v>
      </c>
      <c r="AU12" s="12" t="str">
        <f t="shared" ca="1" si="11"/>
        <v>Not met</v>
      </c>
      <c r="AV12" s="12" t="str">
        <f t="shared" ca="1" si="11"/>
        <v>Not met</v>
      </c>
      <c r="AW12" s="12" t="str">
        <f ca="1">INDIRECT("'"&amp;AV$1 &amp; "'!D131")</f>
        <v>Not met</v>
      </c>
      <c r="AX12" s="12" t="str">
        <f ca="1">INDIRECT("'"&amp;AW$1 &amp; "'!D131")</f>
        <v>Not met</v>
      </c>
    </row>
    <row r="13" spans="1:50" x14ac:dyDescent="0.35">
      <c r="A13" t="s">
        <v>61</v>
      </c>
      <c r="B13" s="32">
        <f t="shared" ca="1" si="0"/>
        <v>0.60416666666666663</v>
      </c>
      <c r="C13" s="31" t="str">
        <f t="shared" ref="C13:AV13" ca="1" si="12">INDIRECT("'"&amp;C$1 &amp; "'!D132")</f>
        <v>Not met</v>
      </c>
      <c r="D13" s="31" t="str">
        <f t="shared" ca="1" si="12"/>
        <v>MET!</v>
      </c>
      <c r="E13" s="31" t="str">
        <f t="shared" ca="1" si="12"/>
        <v>MET!</v>
      </c>
      <c r="F13" s="31" t="str">
        <f t="shared" ca="1" si="12"/>
        <v>MET!</v>
      </c>
      <c r="G13" s="31" t="str">
        <f t="shared" ca="1" si="12"/>
        <v>MET!</v>
      </c>
      <c r="H13" s="31" t="str">
        <f t="shared" ca="1" si="12"/>
        <v>MET!</v>
      </c>
      <c r="I13" s="31" t="str">
        <f t="shared" ca="1" si="12"/>
        <v>MET!</v>
      </c>
      <c r="J13" s="31" t="str">
        <f t="shared" ca="1" si="12"/>
        <v>Not met</v>
      </c>
      <c r="K13" s="31" t="str">
        <f t="shared" ca="1" si="12"/>
        <v>Not met</v>
      </c>
      <c r="L13" s="31" t="str">
        <f t="shared" ca="1" si="12"/>
        <v>Not met</v>
      </c>
      <c r="M13" s="31" t="str">
        <f t="shared" ca="1" si="12"/>
        <v>Not met</v>
      </c>
      <c r="N13" s="31" t="str">
        <f t="shared" ca="1" si="12"/>
        <v>Not met</v>
      </c>
      <c r="O13" s="31" t="str">
        <f t="shared" ca="1" si="12"/>
        <v>Not met</v>
      </c>
      <c r="P13" s="12" t="str">
        <f t="shared" ca="1" si="12"/>
        <v>Not met</v>
      </c>
      <c r="Q13" s="12" t="str">
        <f t="shared" ca="1" si="12"/>
        <v>Not met</v>
      </c>
      <c r="R13" s="12" t="str">
        <f t="shared" ca="1" si="12"/>
        <v>MET!</v>
      </c>
      <c r="S13" s="12" t="str">
        <f t="shared" ca="1" si="12"/>
        <v>Not met</v>
      </c>
      <c r="T13" s="12" t="str">
        <f t="shared" ca="1" si="12"/>
        <v>Not met</v>
      </c>
      <c r="U13" s="12" t="str">
        <f t="shared" ca="1" si="12"/>
        <v>MET!</v>
      </c>
      <c r="V13" s="12" t="str">
        <f t="shared" ca="1" si="12"/>
        <v>MET!</v>
      </c>
      <c r="W13" s="12" t="str">
        <f t="shared" ca="1" si="12"/>
        <v>MET!</v>
      </c>
      <c r="X13" s="12" t="str">
        <f t="shared" ca="1" si="12"/>
        <v>MET!</v>
      </c>
      <c r="Y13" s="12" t="str">
        <f t="shared" ca="1" si="12"/>
        <v>MET!</v>
      </c>
      <c r="Z13" s="12" t="str">
        <f t="shared" ca="1" si="12"/>
        <v>MET!</v>
      </c>
      <c r="AA13" s="12" t="str">
        <f t="shared" ca="1" si="12"/>
        <v>Not met</v>
      </c>
      <c r="AB13" s="12" t="str">
        <f t="shared" ca="1" si="12"/>
        <v>Not met</v>
      </c>
      <c r="AC13" s="12" t="str">
        <f t="shared" ca="1" si="12"/>
        <v>MET!</v>
      </c>
      <c r="AD13" s="12" t="str">
        <f t="shared" ca="1" si="12"/>
        <v>MET!</v>
      </c>
      <c r="AE13" s="12" t="str">
        <f t="shared" ca="1" si="12"/>
        <v>MET!</v>
      </c>
      <c r="AF13" s="12" t="str">
        <f t="shared" ca="1" si="12"/>
        <v>MET!</v>
      </c>
      <c r="AG13" s="12" t="str">
        <f t="shared" ca="1" si="12"/>
        <v>MET!</v>
      </c>
      <c r="AH13" s="12" t="str">
        <f t="shared" ca="1" si="12"/>
        <v>MET!</v>
      </c>
      <c r="AI13" s="12" t="str">
        <f t="shared" ca="1" si="12"/>
        <v>MET!</v>
      </c>
      <c r="AJ13" s="12" t="str">
        <f t="shared" ca="1" si="12"/>
        <v>MET!</v>
      </c>
      <c r="AK13" s="12" t="str">
        <f t="shared" ca="1" si="12"/>
        <v>MET!</v>
      </c>
      <c r="AL13" s="12" t="str">
        <f t="shared" ca="1" si="12"/>
        <v>MET!</v>
      </c>
      <c r="AM13" s="12" t="str">
        <f t="shared" ca="1" si="12"/>
        <v>MET!</v>
      </c>
      <c r="AN13" s="12" t="str">
        <f t="shared" ca="1" si="12"/>
        <v>MET!</v>
      </c>
      <c r="AO13" s="12" t="str">
        <f t="shared" ca="1" si="12"/>
        <v>MET!</v>
      </c>
      <c r="AP13" s="12" t="str">
        <f t="shared" ca="1" si="12"/>
        <v>MET!</v>
      </c>
      <c r="AQ13" s="12" t="str">
        <f t="shared" ca="1" si="12"/>
        <v>MET!</v>
      </c>
      <c r="AR13" s="12" t="str">
        <f t="shared" ca="1" si="12"/>
        <v>MET!</v>
      </c>
      <c r="AS13" s="12" t="str">
        <f t="shared" ca="1" si="12"/>
        <v>Not met</v>
      </c>
      <c r="AT13" s="12" t="str">
        <f t="shared" ca="1" si="12"/>
        <v>Not met</v>
      </c>
      <c r="AU13" s="12" t="str">
        <f t="shared" ca="1" si="12"/>
        <v>Not met</v>
      </c>
      <c r="AV13" s="12" t="str">
        <f t="shared" ca="1" si="12"/>
        <v>Not met</v>
      </c>
      <c r="AW13" s="12" t="str">
        <f ca="1">INDIRECT("'"&amp;AV$1 &amp; "'!D132")</f>
        <v>Not met</v>
      </c>
      <c r="AX13" s="12" t="str">
        <f ca="1">INDIRECT("'"&amp;AW$1 &amp; "'!D132")</f>
        <v>Not met</v>
      </c>
    </row>
    <row r="14" spans="1:50" x14ac:dyDescent="0.35">
      <c r="A14" t="s">
        <v>62</v>
      </c>
      <c r="B14" s="32">
        <f t="shared" ca="1" si="0"/>
        <v>1</v>
      </c>
      <c r="C14" s="31" t="str">
        <f t="shared" ref="C14:AV14" ca="1" si="13">INDIRECT("'"&amp;C$1 &amp; "'!D133")</f>
        <v>MET!</v>
      </c>
      <c r="D14" s="31" t="str">
        <f t="shared" ca="1" si="13"/>
        <v>MET!</v>
      </c>
      <c r="E14" s="31" t="str">
        <f t="shared" ca="1" si="13"/>
        <v>MET!</v>
      </c>
      <c r="F14" s="31" t="str">
        <f t="shared" ca="1" si="13"/>
        <v>MET!</v>
      </c>
      <c r="G14" s="31" t="str">
        <f t="shared" ca="1" si="13"/>
        <v>MET!</v>
      </c>
      <c r="H14" s="31" t="str">
        <f t="shared" ca="1" si="13"/>
        <v>MET!</v>
      </c>
      <c r="I14" s="31" t="str">
        <f t="shared" ca="1" si="13"/>
        <v>MET!</v>
      </c>
      <c r="J14" s="31" t="str">
        <f t="shared" ca="1" si="13"/>
        <v>MET!</v>
      </c>
      <c r="K14" s="31" t="str">
        <f t="shared" ca="1" si="13"/>
        <v>MET!</v>
      </c>
      <c r="L14" s="31" t="str">
        <f t="shared" ca="1" si="13"/>
        <v>MET!</v>
      </c>
      <c r="M14" s="31" t="str">
        <f t="shared" ca="1" si="13"/>
        <v>MET!</v>
      </c>
      <c r="N14" s="31" t="str">
        <f t="shared" ca="1" si="13"/>
        <v>MET!</v>
      </c>
      <c r="O14" s="31" t="str">
        <f t="shared" ca="1" si="13"/>
        <v>MET!</v>
      </c>
      <c r="P14" s="12" t="str">
        <f t="shared" ca="1" si="13"/>
        <v>MET!</v>
      </c>
      <c r="Q14" s="12" t="str">
        <f t="shared" ca="1" si="13"/>
        <v>MET!</v>
      </c>
      <c r="R14" s="12" t="str">
        <f t="shared" ca="1" si="13"/>
        <v>MET!</v>
      </c>
      <c r="S14" s="12" t="str">
        <f t="shared" ca="1" si="13"/>
        <v>MET!</v>
      </c>
      <c r="T14" s="12" t="str">
        <f t="shared" ca="1" si="13"/>
        <v>MET!</v>
      </c>
      <c r="U14" s="12" t="str">
        <f t="shared" ca="1" si="13"/>
        <v>MET!</v>
      </c>
      <c r="V14" s="12" t="str">
        <f t="shared" ca="1" si="13"/>
        <v>MET!</v>
      </c>
      <c r="W14" s="12" t="str">
        <f t="shared" ca="1" si="13"/>
        <v>MET!</v>
      </c>
      <c r="X14" s="12" t="str">
        <f t="shared" ca="1" si="13"/>
        <v>MET!</v>
      </c>
      <c r="Y14" s="12" t="str">
        <f t="shared" ca="1" si="13"/>
        <v>MET!</v>
      </c>
      <c r="Z14" s="12" t="str">
        <f t="shared" ca="1" si="13"/>
        <v>MET!</v>
      </c>
      <c r="AA14" s="12" t="str">
        <f t="shared" ca="1" si="13"/>
        <v>MET!</v>
      </c>
      <c r="AB14" s="12" t="str">
        <f t="shared" ca="1" si="13"/>
        <v>MET!</v>
      </c>
      <c r="AC14" s="12" t="str">
        <f t="shared" ca="1" si="13"/>
        <v>MET!</v>
      </c>
      <c r="AD14" s="12" t="str">
        <f t="shared" ca="1" si="13"/>
        <v>MET!</v>
      </c>
      <c r="AE14" s="12" t="str">
        <f t="shared" ca="1" si="13"/>
        <v>MET!</v>
      </c>
      <c r="AF14" s="12" t="str">
        <f t="shared" ca="1" si="13"/>
        <v>MET!</v>
      </c>
      <c r="AG14" s="12" t="str">
        <f t="shared" ca="1" si="13"/>
        <v>MET!</v>
      </c>
      <c r="AH14" s="12" t="str">
        <f t="shared" ca="1" si="13"/>
        <v>MET!</v>
      </c>
      <c r="AI14" s="12" t="str">
        <f t="shared" ca="1" si="13"/>
        <v>MET!</v>
      </c>
      <c r="AJ14" s="12" t="str">
        <f t="shared" ca="1" si="13"/>
        <v>MET!</v>
      </c>
      <c r="AK14" s="12" t="str">
        <f t="shared" ca="1" si="13"/>
        <v>MET!</v>
      </c>
      <c r="AL14" s="12" t="str">
        <f t="shared" ca="1" si="13"/>
        <v>MET!</v>
      </c>
      <c r="AM14" s="12" t="str">
        <f t="shared" ca="1" si="13"/>
        <v>MET!</v>
      </c>
      <c r="AN14" s="12" t="str">
        <f t="shared" ca="1" si="13"/>
        <v>MET!</v>
      </c>
      <c r="AO14" s="12" t="str">
        <f t="shared" ca="1" si="13"/>
        <v>MET!</v>
      </c>
      <c r="AP14" s="12" t="str">
        <f t="shared" ca="1" si="13"/>
        <v>MET!</v>
      </c>
      <c r="AQ14" s="12" t="str">
        <f t="shared" ca="1" si="13"/>
        <v>MET!</v>
      </c>
      <c r="AR14" s="12" t="str">
        <f t="shared" ca="1" si="13"/>
        <v>MET!</v>
      </c>
      <c r="AS14" s="12" t="str">
        <f t="shared" ca="1" si="13"/>
        <v>MET!</v>
      </c>
      <c r="AT14" s="12" t="str">
        <f t="shared" ca="1" si="13"/>
        <v>MET!</v>
      </c>
      <c r="AU14" s="12" t="str">
        <f t="shared" ca="1" si="13"/>
        <v>MET!</v>
      </c>
      <c r="AV14" s="12" t="str">
        <f t="shared" ca="1" si="13"/>
        <v>MET!</v>
      </c>
      <c r="AW14" s="12" t="str">
        <f ca="1">INDIRECT("'"&amp;AV$1 &amp; "'!D133")</f>
        <v>MET!</v>
      </c>
      <c r="AX14" s="12" t="str">
        <f ca="1">INDIRECT("'"&amp;AW$1 &amp; "'!D133")</f>
        <v>MET!</v>
      </c>
    </row>
    <row r="15" spans="1:50" x14ac:dyDescent="0.35">
      <c r="B15" s="32"/>
    </row>
    <row r="16" spans="1:50" x14ac:dyDescent="0.35">
      <c r="B16" s="19" t="s">
        <v>63</v>
      </c>
    </row>
    <row r="17" spans="1:51" x14ac:dyDescent="0.35">
      <c r="A17" s="13" t="s">
        <v>64</v>
      </c>
      <c r="B17" s="33" t="str">
        <f ca="1">CONCATENATE(MIN(C17:BB17)," to ",MAX(C17:BB17))</f>
        <v>-4 to 7</v>
      </c>
      <c r="C17" s="31">
        <f t="shared" ref="C17:AX17" ca="1" si="14">INDIRECT("'"&amp;C$1 &amp; "'!D138")</f>
        <v>3</v>
      </c>
      <c r="D17" s="31">
        <f t="shared" ca="1" si="14"/>
        <v>-4</v>
      </c>
      <c r="E17" s="31">
        <f t="shared" ca="1" si="14"/>
        <v>0</v>
      </c>
      <c r="F17" s="31">
        <f t="shared" ca="1" si="14"/>
        <v>0</v>
      </c>
      <c r="G17" s="31">
        <f t="shared" ca="1" si="14"/>
        <v>0</v>
      </c>
      <c r="H17" s="31">
        <f t="shared" ca="1" si="14"/>
        <v>0</v>
      </c>
      <c r="I17" s="31">
        <f t="shared" ca="1" si="14"/>
        <v>0</v>
      </c>
      <c r="J17" s="31">
        <f t="shared" ca="1" si="14"/>
        <v>7</v>
      </c>
      <c r="K17" s="31">
        <f t="shared" ca="1" si="14"/>
        <v>7</v>
      </c>
      <c r="L17" s="31">
        <f t="shared" ca="1" si="14"/>
        <v>7</v>
      </c>
      <c r="M17" s="31">
        <f t="shared" ca="1" si="14"/>
        <v>7</v>
      </c>
      <c r="N17" s="31">
        <f t="shared" ca="1" si="14"/>
        <v>7</v>
      </c>
      <c r="O17" s="31">
        <f t="shared" ca="1" si="14"/>
        <v>3</v>
      </c>
      <c r="P17" s="31">
        <f t="shared" ca="1" si="14"/>
        <v>3</v>
      </c>
      <c r="Q17" s="31">
        <f t="shared" ca="1" si="14"/>
        <v>3</v>
      </c>
      <c r="R17" s="31">
        <f t="shared" ca="1" si="14"/>
        <v>0</v>
      </c>
      <c r="S17" s="31">
        <f t="shared" ca="1" si="14"/>
        <v>2</v>
      </c>
      <c r="T17" s="31">
        <f t="shared" ca="1" si="14"/>
        <v>3</v>
      </c>
      <c r="U17" s="31">
        <f t="shared" ca="1" si="14"/>
        <v>0</v>
      </c>
      <c r="V17" s="31">
        <f t="shared" ca="1" si="14"/>
        <v>0</v>
      </c>
      <c r="W17" s="31">
        <f t="shared" ca="1" si="14"/>
        <v>0</v>
      </c>
      <c r="X17" s="31">
        <f t="shared" ca="1" si="14"/>
        <v>0</v>
      </c>
      <c r="Y17" s="31">
        <f t="shared" ca="1" si="14"/>
        <v>0</v>
      </c>
      <c r="Z17" s="31">
        <f t="shared" ca="1" si="14"/>
        <v>0</v>
      </c>
      <c r="AA17" s="31">
        <f t="shared" ca="1" si="14"/>
        <v>3</v>
      </c>
      <c r="AB17" s="31">
        <f t="shared" ca="1" si="14"/>
        <v>3</v>
      </c>
      <c r="AC17" s="31">
        <f t="shared" ca="1" si="14"/>
        <v>0</v>
      </c>
      <c r="AD17" s="31">
        <f t="shared" ca="1" si="14"/>
        <v>0</v>
      </c>
      <c r="AE17" s="31">
        <f t="shared" ca="1" si="14"/>
        <v>4</v>
      </c>
      <c r="AF17" s="31">
        <f t="shared" ca="1" si="14"/>
        <v>4</v>
      </c>
      <c r="AG17" s="31">
        <f t="shared" ca="1" si="14"/>
        <v>4</v>
      </c>
      <c r="AH17" s="31">
        <f t="shared" ca="1" si="14"/>
        <v>4</v>
      </c>
      <c r="AI17" s="31">
        <f t="shared" ca="1" si="14"/>
        <v>0</v>
      </c>
      <c r="AJ17" s="31">
        <f t="shared" ca="1" si="14"/>
        <v>0</v>
      </c>
      <c r="AK17" s="31">
        <f t="shared" ca="1" si="14"/>
        <v>4</v>
      </c>
      <c r="AL17" s="31">
        <f t="shared" ca="1" si="14"/>
        <v>4</v>
      </c>
      <c r="AM17" s="31">
        <f t="shared" ca="1" si="14"/>
        <v>4</v>
      </c>
      <c r="AN17" s="31">
        <f t="shared" ca="1" si="14"/>
        <v>4</v>
      </c>
      <c r="AO17" s="31">
        <f t="shared" ca="1" si="14"/>
        <v>0</v>
      </c>
      <c r="AP17" s="31">
        <f t="shared" ca="1" si="14"/>
        <v>0</v>
      </c>
      <c r="AQ17" s="31">
        <f t="shared" ca="1" si="14"/>
        <v>0</v>
      </c>
      <c r="AR17" s="31">
        <f t="shared" ca="1" si="14"/>
        <v>0</v>
      </c>
      <c r="AS17" s="31">
        <f t="shared" ca="1" si="14"/>
        <v>3</v>
      </c>
      <c r="AT17" s="31">
        <f t="shared" ca="1" si="14"/>
        <v>7</v>
      </c>
      <c r="AU17" s="31">
        <f t="shared" ca="1" si="14"/>
        <v>7</v>
      </c>
      <c r="AV17" s="31">
        <f t="shared" ca="1" si="14"/>
        <v>7</v>
      </c>
      <c r="AW17" s="31">
        <f t="shared" ca="1" si="14"/>
        <v>7</v>
      </c>
      <c r="AX17" s="31">
        <f t="shared" ca="1" si="14"/>
        <v>2</v>
      </c>
      <c r="AY17" s="31"/>
    </row>
    <row r="19" spans="1:51" ht="106.5" customHeight="1" x14ac:dyDescent="0.35">
      <c r="A19" s="53" t="s">
        <v>65</v>
      </c>
      <c r="E19" s="12"/>
      <c r="F19" s="12"/>
      <c r="G19" s="12"/>
      <c r="H19" s="12"/>
      <c r="I19" s="12"/>
      <c r="J19" s="12"/>
      <c r="K19" s="12"/>
      <c r="L19" s="12"/>
      <c r="M19" s="12"/>
      <c r="N19" s="12"/>
      <c r="O19" s="12"/>
    </row>
    <row r="20" spans="1:51" ht="96" customHeight="1" x14ac:dyDescent="0.35">
      <c r="A20" s="53" t="s">
        <v>66</v>
      </c>
      <c r="E20" s="12"/>
      <c r="F20" s="12"/>
      <c r="G20" s="12"/>
      <c r="H20" s="12"/>
      <c r="I20" s="12"/>
      <c r="J20" s="12"/>
      <c r="K20" s="12"/>
      <c r="L20" s="12"/>
      <c r="M20" s="12"/>
      <c r="N20" s="12"/>
      <c r="O20" s="12"/>
    </row>
    <row r="21" spans="1:51" x14ac:dyDescent="0.35">
      <c r="E21" s="12"/>
      <c r="F21" s="12"/>
      <c r="G21" s="12"/>
      <c r="H21" s="12"/>
      <c r="I21" s="12"/>
      <c r="J21" s="12"/>
      <c r="K21" s="12"/>
      <c r="L21" s="12"/>
      <c r="M21" s="12"/>
      <c r="N21" s="12"/>
      <c r="O21" s="12"/>
    </row>
    <row r="22" spans="1:51" x14ac:dyDescent="0.35">
      <c r="E22" s="12"/>
      <c r="F22" s="12"/>
      <c r="G22" s="12"/>
      <c r="H22" s="12"/>
      <c r="I22" s="12"/>
      <c r="J22" s="12"/>
      <c r="K22" s="12"/>
      <c r="L22" s="12"/>
      <c r="M22" s="12"/>
      <c r="N22" s="12"/>
      <c r="O22" s="12"/>
    </row>
    <row r="23" spans="1:51" x14ac:dyDescent="0.35">
      <c r="E23" s="12"/>
      <c r="F23" s="12"/>
      <c r="G23" s="12"/>
      <c r="H23" s="12"/>
      <c r="I23" s="12"/>
      <c r="J23" s="12"/>
      <c r="K23" s="12"/>
      <c r="L23" s="12"/>
      <c r="M23" s="12"/>
      <c r="N23" s="12"/>
      <c r="O23" s="12"/>
    </row>
    <row r="24" spans="1:51" x14ac:dyDescent="0.35">
      <c r="E24" s="12"/>
      <c r="F24" s="12"/>
      <c r="G24" s="12"/>
      <c r="H24" s="12"/>
      <c r="I24" s="12"/>
      <c r="J24" s="12"/>
      <c r="K24" s="12"/>
      <c r="L24" s="12"/>
      <c r="M24" s="12"/>
      <c r="N24" s="12"/>
      <c r="O24" s="12"/>
    </row>
    <row r="25" spans="1:51" x14ac:dyDescent="0.35">
      <c r="E25" s="12"/>
      <c r="F25" s="12"/>
      <c r="G25" s="12"/>
      <c r="H25" s="12"/>
      <c r="I25" s="12"/>
      <c r="J25" s="12"/>
      <c r="K25" s="12"/>
      <c r="L25" s="12"/>
      <c r="M25" s="12"/>
      <c r="N25" s="12"/>
      <c r="O25" s="12"/>
    </row>
    <row r="26" spans="1:51" x14ac:dyDescent="0.35">
      <c r="E26" s="12"/>
      <c r="F26" s="12"/>
      <c r="G26" s="12"/>
      <c r="H26" s="12"/>
      <c r="I26" s="12"/>
      <c r="J26" s="12"/>
      <c r="K26" s="12"/>
      <c r="L26" s="12"/>
      <c r="M26" s="12"/>
      <c r="N26" s="12"/>
      <c r="O26" s="12"/>
    </row>
    <row r="27" spans="1:51" x14ac:dyDescent="0.35">
      <c r="E27" s="12"/>
      <c r="F27" s="12"/>
      <c r="G27" s="12"/>
      <c r="H27" s="12"/>
      <c r="I27" s="12"/>
      <c r="J27" s="12"/>
      <c r="K27" s="12"/>
      <c r="L27" s="12"/>
      <c r="M27" s="12"/>
      <c r="N27" s="12"/>
      <c r="O27" s="12"/>
    </row>
    <row r="28" spans="1:51" x14ac:dyDescent="0.35">
      <c r="E28" s="12"/>
      <c r="F28" s="12"/>
      <c r="G28" s="12"/>
      <c r="H28" s="12"/>
      <c r="I28" s="12"/>
      <c r="J28" s="12"/>
      <c r="K28" s="12"/>
      <c r="L28" s="12"/>
      <c r="M28" s="12"/>
      <c r="N28" s="12"/>
      <c r="O28" s="12"/>
    </row>
    <row r="29" spans="1:51" x14ac:dyDescent="0.35">
      <c r="E29" s="12"/>
      <c r="F29" s="12"/>
      <c r="G29" s="12"/>
      <c r="H29" s="12"/>
      <c r="I29" s="12"/>
      <c r="J29" s="12"/>
      <c r="K29" s="12"/>
      <c r="L29" s="12"/>
      <c r="M29" s="12"/>
      <c r="N29" s="12"/>
      <c r="O29" s="12"/>
    </row>
    <row r="30" spans="1:51" x14ac:dyDescent="0.35">
      <c r="D30" s="12"/>
      <c r="E30" s="12"/>
      <c r="F30" s="12"/>
      <c r="G30" s="12"/>
      <c r="H30" s="12"/>
      <c r="I30" s="12"/>
      <c r="J30" s="12"/>
      <c r="K30" s="12"/>
      <c r="L30" s="12"/>
      <c r="M30" s="12"/>
      <c r="N30" s="12"/>
      <c r="O30" s="12"/>
    </row>
  </sheetData>
  <sortState ref="A19:AW28">
    <sortCondition descending="1" ref="B25:B28"/>
  </sortState>
  <conditionalFormatting sqref="C15:Y16 AA15:AL16 AN15:AX16 AN2:AV14 AX2:AX14 C18:Q18 C17:AX17 U19:V30 E20:S29">
    <cfRule type="containsText" dxfId="1505" priority="363" operator="containsText" text="Not met">
      <formula>NOT(ISERROR(SEARCH("Not met",C2)))</formula>
    </cfRule>
    <cfRule type="containsText" dxfId="1504" priority="364" operator="containsText" text="MET!">
      <formula>NOT(ISERROR(SEARCH("MET!",C2)))</formula>
    </cfRule>
  </conditionalFormatting>
  <conditionalFormatting sqref="R18">
    <cfRule type="containsText" dxfId="1503" priority="351" operator="containsText" text="Not met">
      <formula>NOT(ISERROR(SEARCH("Not met",R18)))</formula>
    </cfRule>
    <cfRule type="containsText" dxfId="1502" priority="352" operator="containsText" text="MET!">
      <formula>NOT(ISERROR(SEARCH("MET!",R18)))</formula>
    </cfRule>
  </conditionalFormatting>
  <conditionalFormatting sqref="S18">
    <cfRule type="containsText" dxfId="1501" priority="345" operator="containsText" text="Not met">
      <formula>NOT(ISERROR(SEARCH("Not met",S18)))</formula>
    </cfRule>
    <cfRule type="containsText" dxfId="1500" priority="346" operator="containsText" text="MET!">
      <formula>NOT(ISERROR(SEARCH("MET!",S18)))</formula>
    </cfRule>
  </conditionalFormatting>
  <conditionalFormatting sqref="T18">
    <cfRule type="containsText" dxfId="1499" priority="329" operator="containsText" text="Not met">
      <formula>NOT(ISERROR(SEARCH("Not met",T18)))</formula>
    </cfRule>
    <cfRule type="containsText" dxfId="1498" priority="330" operator="containsText" text="MET!">
      <formula>NOT(ISERROR(SEARCH("MET!",T18)))</formula>
    </cfRule>
  </conditionalFormatting>
  <conditionalFormatting sqref="U18">
    <cfRule type="containsText" dxfId="1497" priority="321" operator="containsText" text="Not met">
      <formula>NOT(ISERROR(SEARCH("Not met",U18)))</formula>
    </cfRule>
    <cfRule type="containsText" dxfId="1496" priority="322" operator="containsText" text="MET!">
      <formula>NOT(ISERROR(SEARCH("MET!",U18)))</formula>
    </cfRule>
  </conditionalFormatting>
  <conditionalFormatting sqref="Y18">
    <cfRule type="containsText" dxfId="1495" priority="289" operator="containsText" text="Not met">
      <formula>NOT(ISERROR(SEARCH("Not met",Y18)))</formula>
    </cfRule>
    <cfRule type="containsText" dxfId="1494" priority="290" operator="containsText" text="MET!">
      <formula>NOT(ISERROR(SEARCH("MET!",Y18)))</formula>
    </cfRule>
  </conditionalFormatting>
  <conditionalFormatting sqref="X18">
    <cfRule type="containsText" dxfId="1493" priority="297" operator="containsText" text="Not met">
      <formula>NOT(ISERROR(SEARCH("Not met",X18)))</formula>
    </cfRule>
    <cfRule type="containsText" dxfId="1492" priority="298" operator="containsText" text="MET!">
      <formula>NOT(ISERROR(SEARCH("MET!",X18)))</formula>
    </cfRule>
  </conditionalFormatting>
  <conditionalFormatting sqref="AB18">
    <cfRule type="containsText" dxfId="1491" priority="273" operator="containsText" text="Not met">
      <formula>NOT(ISERROR(SEARCH("Not met",AB18)))</formula>
    </cfRule>
    <cfRule type="containsText" dxfId="1490" priority="274" operator="containsText" text="MET!">
      <formula>NOT(ISERROR(SEARCH("MET!",AB18)))</formula>
    </cfRule>
  </conditionalFormatting>
  <conditionalFormatting sqref="AA18">
    <cfRule type="containsText" dxfId="1489" priority="281" operator="containsText" text="Not met">
      <formula>NOT(ISERROR(SEARCH("Not met",AA18)))</formula>
    </cfRule>
    <cfRule type="containsText" dxfId="1488" priority="282" operator="containsText" text="MET!">
      <formula>NOT(ISERROR(SEARCH("MET!",AA18)))</formula>
    </cfRule>
  </conditionalFormatting>
  <conditionalFormatting sqref="AC18">
    <cfRule type="containsText" dxfId="1487" priority="265" operator="containsText" text="Not met">
      <formula>NOT(ISERROR(SEARCH("Not met",AC18)))</formula>
    </cfRule>
    <cfRule type="containsText" dxfId="1486" priority="266" operator="containsText" text="MET!">
      <formula>NOT(ISERROR(SEARCH("MET!",AC18)))</formula>
    </cfRule>
  </conditionalFormatting>
  <conditionalFormatting sqref="AD18">
    <cfRule type="containsText" dxfId="1485" priority="257" operator="containsText" text="Not met">
      <formula>NOT(ISERROR(SEARCH("Not met",AD18)))</formula>
    </cfRule>
    <cfRule type="containsText" dxfId="1484" priority="258" operator="containsText" text="MET!">
      <formula>NOT(ISERROR(SEARCH("MET!",AD18)))</formula>
    </cfRule>
  </conditionalFormatting>
  <conditionalFormatting sqref="AE18">
    <cfRule type="containsText" dxfId="1483" priority="249" operator="containsText" text="Not met">
      <formula>NOT(ISERROR(SEARCH("Not met",AE18)))</formula>
    </cfRule>
    <cfRule type="containsText" dxfId="1482" priority="250" operator="containsText" text="MET!">
      <formula>NOT(ISERROR(SEARCH("MET!",AE18)))</formula>
    </cfRule>
  </conditionalFormatting>
  <conditionalFormatting sqref="AF18">
    <cfRule type="containsText" dxfId="1481" priority="241" operator="containsText" text="Not met">
      <formula>NOT(ISERROR(SEARCH("Not met",AF18)))</formula>
    </cfRule>
    <cfRule type="containsText" dxfId="1480" priority="242" operator="containsText" text="MET!">
      <formula>NOT(ISERROR(SEARCH("MET!",AF18)))</formula>
    </cfRule>
  </conditionalFormatting>
  <conditionalFormatting sqref="AG18">
    <cfRule type="containsText" dxfId="1479" priority="233" operator="containsText" text="Not met">
      <formula>NOT(ISERROR(SEARCH("Not met",AG18)))</formula>
    </cfRule>
    <cfRule type="containsText" dxfId="1478" priority="234" operator="containsText" text="MET!">
      <formula>NOT(ISERROR(SEARCH("MET!",AG18)))</formula>
    </cfRule>
  </conditionalFormatting>
  <conditionalFormatting sqref="AH18">
    <cfRule type="containsText" dxfId="1477" priority="225" operator="containsText" text="Not met">
      <formula>NOT(ISERROR(SEARCH("Not met",AH18)))</formula>
    </cfRule>
    <cfRule type="containsText" dxfId="1476" priority="226" operator="containsText" text="MET!">
      <formula>NOT(ISERROR(SEARCH("MET!",AH18)))</formula>
    </cfRule>
  </conditionalFormatting>
  <conditionalFormatting sqref="AI18">
    <cfRule type="containsText" dxfId="1475" priority="217" operator="containsText" text="Not met">
      <formula>NOT(ISERROR(SEARCH("Not met",AI18)))</formula>
    </cfRule>
    <cfRule type="containsText" dxfId="1474" priority="218" operator="containsText" text="MET!">
      <formula>NOT(ISERROR(SEARCH("MET!",AI18)))</formula>
    </cfRule>
  </conditionalFormatting>
  <conditionalFormatting sqref="AJ18:AL18 AN18:AX18">
    <cfRule type="containsText" dxfId="1473" priority="209" operator="containsText" text="Not met">
      <formula>NOT(ISERROR(SEARCH("Not met",AJ18)))</formula>
    </cfRule>
    <cfRule type="containsText" dxfId="1472" priority="210" operator="containsText" text="MET!">
      <formula>NOT(ISERROR(SEARCH("MET!",AJ18)))</formula>
    </cfRule>
  </conditionalFormatting>
  <conditionalFormatting sqref="E19:S19">
    <cfRule type="containsText" dxfId="1471" priority="181" operator="containsText" text="Not met">
      <formula>NOT(ISERROR(SEARCH("Not met",E19)))</formula>
    </cfRule>
    <cfRule type="containsText" dxfId="1470" priority="182" operator="containsText" text="MET!">
      <formula>NOT(ISERROR(SEARCH("MET!",E19)))</formula>
    </cfRule>
  </conditionalFormatting>
  <conditionalFormatting sqref="D30:S30">
    <cfRule type="containsText" dxfId="1469" priority="91" operator="containsText" text="Not met">
      <formula>NOT(ISERROR(SEARCH("Not met",D30)))</formula>
    </cfRule>
    <cfRule type="containsText" dxfId="1468" priority="92" operator="containsText" text="MET!">
      <formula>NOT(ISERROR(SEARCH("MET!",D30)))</formula>
    </cfRule>
  </conditionalFormatting>
  <conditionalFormatting sqref="C2:S14">
    <cfRule type="containsText" dxfId="1467" priority="77" operator="containsText" text="Not met">
      <formula>NOT(ISERROR(SEARCH("Not met",C2)))</formula>
    </cfRule>
    <cfRule type="containsText" dxfId="1466" priority="78" operator="containsText" text="MET!">
      <formula>NOT(ISERROR(SEARCH("MET!",C2)))</formula>
    </cfRule>
  </conditionalFormatting>
  <conditionalFormatting sqref="V2:V14">
    <cfRule type="containsText" dxfId="1465" priority="71" operator="containsText" text="Not met">
      <formula>NOT(ISERROR(SEARCH("Not met",V2)))</formula>
    </cfRule>
    <cfRule type="containsText" dxfId="1464" priority="72" operator="containsText" text="MET!">
      <formula>NOT(ISERROR(SEARCH("MET!",V2)))</formula>
    </cfRule>
  </conditionalFormatting>
  <conditionalFormatting sqref="T2:T14">
    <cfRule type="containsText" dxfId="1463" priority="75" operator="containsText" text="Not met">
      <formula>NOT(ISERROR(SEARCH("Not met",T2)))</formula>
    </cfRule>
    <cfRule type="containsText" dxfId="1462" priority="76" operator="containsText" text="MET!">
      <formula>NOT(ISERROR(SEARCH("MET!",T2)))</formula>
    </cfRule>
  </conditionalFormatting>
  <conditionalFormatting sqref="U2:U14">
    <cfRule type="containsText" dxfId="1461" priority="73" operator="containsText" text="Not met">
      <formula>NOT(ISERROR(SEARCH("Not met",U2)))</formula>
    </cfRule>
    <cfRule type="containsText" dxfId="1460" priority="74" operator="containsText" text="MET!">
      <formula>NOT(ISERROR(SEARCH("MET!",U2)))</formula>
    </cfRule>
  </conditionalFormatting>
  <conditionalFormatting sqref="Y2:Y14">
    <cfRule type="containsText" dxfId="1459" priority="65" operator="containsText" text="Not met">
      <formula>NOT(ISERROR(SEARCH("Not met",Y2)))</formula>
    </cfRule>
    <cfRule type="containsText" dxfId="1458" priority="66" operator="containsText" text="MET!">
      <formula>NOT(ISERROR(SEARCH("MET!",Y2)))</formula>
    </cfRule>
  </conditionalFormatting>
  <conditionalFormatting sqref="W2:W14">
    <cfRule type="containsText" dxfId="1457" priority="69" operator="containsText" text="Not met">
      <formula>NOT(ISERROR(SEARCH("Not met",W2)))</formula>
    </cfRule>
    <cfRule type="containsText" dxfId="1456" priority="70" operator="containsText" text="MET!">
      <formula>NOT(ISERROR(SEARCH("MET!",W2)))</formula>
    </cfRule>
  </conditionalFormatting>
  <conditionalFormatting sqref="X2:X14">
    <cfRule type="containsText" dxfId="1455" priority="67" operator="containsText" text="Not met">
      <formula>NOT(ISERROR(SEARCH("Not met",X2)))</formula>
    </cfRule>
    <cfRule type="containsText" dxfId="1454" priority="68" operator="containsText" text="MET!">
      <formula>NOT(ISERROR(SEARCH("MET!",X2)))</formula>
    </cfRule>
  </conditionalFormatting>
  <conditionalFormatting sqref="AB2:AB14">
    <cfRule type="containsText" dxfId="1453" priority="61" operator="containsText" text="Not met">
      <formula>NOT(ISERROR(SEARCH("Not met",AB2)))</formula>
    </cfRule>
    <cfRule type="containsText" dxfId="1452" priority="62" operator="containsText" text="MET!">
      <formula>NOT(ISERROR(SEARCH("MET!",AB2)))</formula>
    </cfRule>
  </conditionalFormatting>
  <conditionalFormatting sqref="AA2:AA14">
    <cfRule type="containsText" dxfId="1451" priority="63" operator="containsText" text="Not met">
      <formula>NOT(ISERROR(SEARCH("Not met",AA2)))</formula>
    </cfRule>
    <cfRule type="containsText" dxfId="1450" priority="64" operator="containsText" text="MET!">
      <formula>NOT(ISERROR(SEARCH("MET!",AA2)))</formula>
    </cfRule>
  </conditionalFormatting>
  <conditionalFormatting sqref="AC2:AC14">
    <cfRule type="containsText" dxfId="1449" priority="59" operator="containsText" text="Not met">
      <formula>NOT(ISERROR(SEARCH("Not met",AC2)))</formula>
    </cfRule>
    <cfRule type="containsText" dxfId="1448" priority="60" operator="containsText" text="MET!">
      <formula>NOT(ISERROR(SEARCH("MET!",AC2)))</formula>
    </cfRule>
  </conditionalFormatting>
  <conditionalFormatting sqref="AD2:AD14">
    <cfRule type="containsText" dxfId="1447" priority="57" operator="containsText" text="Not met">
      <formula>NOT(ISERROR(SEARCH("Not met",AD2)))</formula>
    </cfRule>
    <cfRule type="containsText" dxfId="1446" priority="58" operator="containsText" text="MET!">
      <formula>NOT(ISERROR(SEARCH("MET!",AD2)))</formula>
    </cfRule>
  </conditionalFormatting>
  <conditionalFormatting sqref="AE2:AE14">
    <cfRule type="containsText" dxfId="1445" priority="55" operator="containsText" text="Not met">
      <formula>NOT(ISERROR(SEARCH("Not met",AE2)))</formula>
    </cfRule>
    <cfRule type="containsText" dxfId="1444" priority="56" operator="containsText" text="MET!">
      <formula>NOT(ISERROR(SEARCH("MET!",AE2)))</formula>
    </cfRule>
  </conditionalFormatting>
  <conditionalFormatting sqref="AF2:AF14">
    <cfRule type="containsText" dxfId="1443" priority="53" operator="containsText" text="Not met">
      <formula>NOT(ISERROR(SEARCH("Not met",AF2)))</formula>
    </cfRule>
    <cfRule type="containsText" dxfId="1442" priority="54" operator="containsText" text="MET!">
      <formula>NOT(ISERROR(SEARCH("MET!",AF2)))</formula>
    </cfRule>
  </conditionalFormatting>
  <conditionalFormatting sqref="AG2:AG14">
    <cfRule type="containsText" dxfId="1441" priority="51" operator="containsText" text="Not met">
      <formula>NOT(ISERROR(SEARCH("Not met",AG2)))</formula>
    </cfRule>
    <cfRule type="containsText" dxfId="1440" priority="52" operator="containsText" text="MET!">
      <formula>NOT(ISERROR(SEARCH("MET!",AG2)))</formula>
    </cfRule>
  </conditionalFormatting>
  <conditionalFormatting sqref="AH2:AH14">
    <cfRule type="containsText" dxfId="1439" priority="49" operator="containsText" text="Not met">
      <formula>NOT(ISERROR(SEARCH("Not met",AH2)))</formula>
    </cfRule>
    <cfRule type="containsText" dxfId="1438" priority="50" operator="containsText" text="MET!">
      <formula>NOT(ISERROR(SEARCH("MET!",AH2)))</formula>
    </cfRule>
  </conditionalFormatting>
  <conditionalFormatting sqref="AI2:AI14">
    <cfRule type="containsText" dxfId="1437" priority="47" operator="containsText" text="Not met">
      <formula>NOT(ISERROR(SEARCH("Not met",AI2)))</formula>
    </cfRule>
    <cfRule type="containsText" dxfId="1436" priority="48" operator="containsText" text="MET!">
      <formula>NOT(ISERROR(SEARCH("MET!",AI2)))</formula>
    </cfRule>
  </conditionalFormatting>
  <conditionalFormatting sqref="AJ2:AL14">
    <cfRule type="containsText" dxfId="1435" priority="45" operator="containsText" text="Not met">
      <formula>NOT(ISERROR(SEARCH("Not met",AJ2)))</formula>
    </cfRule>
    <cfRule type="containsText" dxfId="1434" priority="46" operator="containsText" text="MET!">
      <formula>NOT(ISERROR(SEARCH("MET!",AJ2)))</formula>
    </cfRule>
  </conditionalFormatting>
  <conditionalFormatting sqref="Z15:Z16">
    <cfRule type="containsText" dxfId="1433" priority="39" operator="containsText" text="Not met">
      <formula>NOT(ISERROR(SEARCH("Not met",Z15)))</formula>
    </cfRule>
    <cfRule type="containsText" dxfId="1432" priority="40" operator="containsText" text="MET!">
      <formula>NOT(ISERROR(SEARCH("MET!",Z15)))</formula>
    </cfRule>
  </conditionalFormatting>
  <conditionalFormatting sqref="Z18">
    <cfRule type="containsText" dxfId="1431" priority="35" operator="containsText" text="Not met">
      <formula>NOT(ISERROR(SEARCH("Not met",Z18)))</formula>
    </cfRule>
    <cfRule type="containsText" dxfId="1430" priority="36" operator="containsText" text="MET!">
      <formula>NOT(ISERROR(SEARCH("MET!",Z18)))</formula>
    </cfRule>
  </conditionalFormatting>
  <conditionalFormatting sqref="Z2:Z14">
    <cfRule type="containsText" dxfId="1429" priority="29" operator="containsText" text="Not met">
      <formula>NOT(ISERROR(SEARCH("Not met",Z2)))</formula>
    </cfRule>
    <cfRule type="containsText" dxfId="1428" priority="30" operator="containsText" text="MET!">
      <formula>NOT(ISERROR(SEARCH("MET!",Z2)))</formula>
    </cfRule>
  </conditionalFormatting>
  <conditionalFormatting sqref="AM15:AM16">
    <cfRule type="containsText" dxfId="1427" priority="23" operator="containsText" text="Not met">
      <formula>NOT(ISERROR(SEARCH("Not met",AM15)))</formula>
    </cfRule>
    <cfRule type="containsText" dxfId="1426" priority="24" operator="containsText" text="MET!">
      <formula>NOT(ISERROR(SEARCH("MET!",AM15)))</formula>
    </cfRule>
  </conditionalFormatting>
  <conditionalFormatting sqref="AM18">
    <cfRule type="containsText" dxfId="1425" priority="21" operator="containsText" text="Not met">
      <formula>NOT(ISERROR(SEARCH("Not met",AM18)))</formula>
    </cfRule>
    <cfRule type="containsText" dxfId="1424" priority="22" operator="containsText" text="MET!">
      <formula>NOT(ISERROR(SEARCH("MET!",AM18)))</formula>
    </cfRule>
  </conditionalFormatting>
  <conditionalFormatting sqref="AM2:AM14">
    <cfRule type="containsText" dxfId="1423" priority="17" operator="containsText" text="Not met">
      <formula>NOT(ISERROR(SEARCH("Not met",AM2)))</formula>
    </cfRule>
    <cfRule type="containsText" dxfId="1422" priority="18" operator="containsText" text="MET!">
      <formula>NOT(ISERROR(SEARCH("MET!",AM2)))</formula>
    </cfRule>
  </conditionalFormatting>
  <conditionalFormatting sqref="AW2:AW14">
    <cfRule type="containsText" dxfId="1421" priority="7" operator="containsText" text="Not met">
      <formula>NOT(ISERROR(SEARCH("Not met",AW2)))</formula>
    </cfRule>
    <cfRule type="containsText" dxfId="1420" priority="8" operator="containsText" text="MET!">
      <formula>NOT(ISERROR(SEARCH("MET!",AW2)))</formula>
    </cfRule>
  </conditionalFormatting>
  <conditionalFormatting sqref="AY17">
    <cfRule type="containsText" dxfId="1419" priority="5" operator="containsText" text="Not met">
      <formula>NOT(ISERROR(SEARCH("Not met",AY17)))</formula>
    </cfRule>
    <cfRule type="containsText" dxfId="1418" priority="6" operator="containsText" text="MET!">
      <formula>NOT(ISERROR(SEARCH("MET!",AY17)))</formula>
    </cfRule>
  </conditionalFormatting>
  <conditionalFormatting sqref="V18">
    <cfRule type="containsText" dxfId="1417" priority="3" operator="containsText" text="Not met">
      <formula>NOT(ISERROR(SEARCH("Not met",V18)))</formula>
    </cfRule>
    <cfRule type="containsText" dxfId="1416" priority="4" operator="containsText" text="MET!">
      <formula>NOT(ISERROR(SEARCH("MET!",V18)))</formula>
    </cfRule>
  </conditionalFormatting>
  <conditionalFormatting sqref="W18">
    <cfRule type="containsText" dxfId="1415" priority="1" operator="containsText" text="Not met">
      <formula>NOT(ISERROR(SEARCH("Not met",W18)))</formula>
    </cfRule>
    <cfRule type="containsText" dxfId="1414" priority="2" operator="containsText" text="MET!">
      <formula>NOT(ISERROR(SEARCH("MET!",W18)))</formula>
    </cfRule>
  </conditionalFormatting>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74" zoomScaleNormal="70" workbookViewId="0">
      <pane ySplit="1" topLeftCell="A2" activePane="bottomLeft" state="frozen"/>
      <selection pane="bottomLeft" activeCell="F6" sqref="F6"/>
    </sheetView>
  </sheetViews>
  <sheetFormatPr defaultRowHeight="14.5" x14ac:dyDescent="0.35"/>
  <cols>
    <col min="1" max="1" width="11.81640625" bestFit="1" customWidth="1"/>
    <col min="2" max="2" width="41.26953125" customWidth="1"/>
    <col min="3" max="3" width="6.1796875" style="12" customWidth="1"/>
    <col min="4" max="4" width="29.1796875" customWidth="1"/>
    <col min="5" max="5" width="44.1796875" customWidth="1"/>
    <col min="6" max="6" width="14.17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331</v>
      </c>
      <c r="B3" t="s">
        <v>332</v>
      </c>
      <c r="C3" s="12">
        <v>4</v>
      </c>
      <c r="D3" s="6" t="s">
        <v>107</v>
      </c>
      <c r="E3" t="s">
        <v>59</v>
      </c>
      <c r="G3" s="52" t="s">
        <v>71</v>
      </c>
      <c r="H3" s="47"/>
      <c r="I3" s="10"/>
    </row>
    <row r="4" spans="1:9" x14ac:dyDescent="0.35">
      <c r="A4" t="s">
        <v>528</v>
      </c>
      <c r="B4" t="s">
        <v>529</v>
      </c>
      <c r="C4" s="12">
        <v>3</v>
      </c>
      <c r="D4" s="6" t="s">
        <v>100</v>
      </c>
      <c r="E4" t="s">
        <v>59</v>
      </c>
      <c r="G4" s="1" t="s">
        <v>75</v>
      </c>
      <c r="H4" s="1" t="s">
        <v>76</v>
      </c>
      <c r="I4" s="10"/>
    </row>
    <row r="5" spans="1:9" x14ac:dyDescent="0.35">
      <c r="A5" t="s">
        <v>530</v>
      </c>
      <c r="B5" t="s">
        <v>531</v>
      </c>
      <c r="C5" s="12">
        <v>1</v>
      </c>
      <c r="D5" s="6" t="s">
        <v>100</v>
      </c>
      <c r="E5" t="s">
        <v>59</v>
      </c>
      <c r="G5" s="46" t="s">
        <v>79</v>
      </c>
      <c r="H5" s="1" t="s">
        <v>80</v>
      </c>
      <c r="I5" s="10"/>
    </row>
    <row r="6" spans="1:9" x14ac:dyDescent="0.35">
      <c r="A6" t="s">
        <v>163</v>
      </c>
      <c r="B6" t="s">
        <v>164</v>
      </c>
      <c r="C6" s="12">
        <v>4</v>
      </c>
      <c r="D6" s="6" t="s">
        <v>74</v>
      </c>
      <c r="F6" t="s">
        <v>1580</v>
      </c>
      <c r="G6" s="48" t="s">
        <v>83</v>
      </c>
      <c r="H6" s="1" t="s">
        <v>84</v>
      </c>
      <c r="I6" s="10"/>
    </row>
    <row r="7" spans="1:9" x14ac:dyDescent="0.35">
      <c r="A7" t="s">
        <v>532</v>
      </c>
      <c r="B7" t="s">
        <v>533</v>
      </c>
      <c r="C7" s="12">
        <v>3</v>
      </c>
      <c r="D7" s="6"/>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G11" s="8"/>
      <c r="H11" s="8"/>
      <c r="I11" s="10"/>
    </row>
    <row r="12" spans="1:9" x14ac:dyDescent="0.35">
      <c r="A12" t="s">
        <v>534</v>
      </c>
      <c r="B12" t="s">
        <v>535</v>
      </c>
      <c r="C12" s="12">
        <v>4</v>
      </c>
      <c r="D12" s="6" t="s">
        <v>107</v>
      </c>
      <c r="I12" s="10"/>
    </row>
    <row r="13" spans="1:9" x14ac:dyDescent="0.35">
      <c r="A13" t="s">
        <v>81</v>
      </c>
      <c r="B13" t="s">
        <v>82</v>
      </c>
      <c r="C13" s="12">
        <v>3</v>
      </c>
      <c r="D13" s="6" t="s">
        <v>50</v>
      </c>
      <c r="E13" t="s">
        <v>50</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536</v>
      </c>
      <c r="B21" t="s">
        <v>159</v>
      </c>
      <c r="C21" s="12">
        <v>3</v>
      </c>
      <c r="D21" s="6" t="s">
        <v>87</v>
      </c>
      <c r="E21" t="s">
        <v>58</v>
      </c>
      <c r="I21" s="10"/>
    </row>
    <row r="22" spans="1:9" x14ac:dyDescent="0.35">
      <c r="A22" t="s">
        <v>77</v>
      </c>
      <c r="B22" t="s">
        <v>78</v>
      </c>
      <c r="C22" s="12">
        <v>3</v>
      </c>
      <c r="D22" s="6" t="s">
        <v>52</v>
      </c>
      <c r="E22" t="s">
        <v>52</v>
      </c>
      <c r="I22" s="10"/>
    </row>
    <row r="23" spans="1:9" x14ac:dyDescent="0.35">
      <c r="A23" t="s">
        <v>101</v>
      </c>
      <c r="B23" t="s">
        <v>102</v>
      </c>
      <c r="C23" s="12">
        <v>3</v>
      </c>
      <c r="D23" s="6" t="s">
        <v>51</v>
      </c>
      <c r="E23" t="s">
        <v>51</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589</v>
      </c>
      <c r="B27" t="s">
        <v>590</v>
      </c>
      <c r="C27" s="12">
        <v>4</v>
      </c>
      <c r="D27" s="6"/>
      <c r="I27" s="10"/>
    </row>
    <row r="28" spans="1:9" x14ac:dyDescent="0.35">
      <c r="A28" t="s">
        <v>591</v>
      </c>
      <c r="B28" t="s">
        <v>592</v>
      </c>
      <c r="C28" s="12">
        <v>4</v>
      </c>
      <c r="D28" s="6"/>
      <c r="I28" s="10"/>
    </row>
    <row r="29" spans="1:9" x14ac:dyDescent="0.35">
      <c r="A29" t="s">
        <v>543</v>
      </c>
      <c r="B29" t="s">
        <v>544</v>
      </c>
      <c r="C29" s="12">
        <v>3</v>
      </c>
      <c r="D29" s="6"/>
      <c r="I29" s="10"/>
    </row>
    <row r="30" spans="1:9" x14ac:dyDescent="0.35">
      <c r="A30" t="s">
        <v>135</v>
      </c>
      <c r="B30" t="s">
        <v>136</v>
      </c>
      <c r="C30" s="12">
        <v>3</v>
      </c>
      <c r="D30" s="6" t="s">
        <v>129</v>
      </c>
      <c r="E30" t="s">
        <v>53</v>
      </c>
      <c r="I30" s="10"/>
    </row>
    <row r="31" spans="1:9" x14ac:dyDescent="0.35">
      <c r="D31" s="6"/>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593</v>
      </c>
      <c r="B35" t="s">
        <v>594</v>
      </c>
      <c r="C35" s="12">
        <v>3</v>
      </c>
      <c r="D35" s="6"/>
      <c r="I35" s="10"/>
    </row>
    <row r="36" spans="1:9" x14ac:dyDescent="0.35">
      <c r="A36" t="s">
        <v>595</v>
      </c>
      <c r="B36" t="s">
        <v>596</v>
      </c>
      <c r="C36" s="12">
        <v>4</v>
      </c>
      <c r="D36" s="6"/>
      <c r="I36" s="10"/>
    </row>
    <row r="37" spans="1:9" x14ac:dyDescent="0.35">
      <c r="A37" t="s">
        <v>551</v>
      </c>
      <c r="B37" t="s">
        <v>552</v>
      </c>
      <c r="C37" s="12">
        <v>4</v>
      </c>
      <c r="D37" s="6"/>
      <c r="I37" s="10"/>
    </row>
    <row r="38" spans="1:9" x14ac:dyDescent="0.35">
      <c r="B38" t="s">
        <v>86</v>
      </c>
      <c r="C38" s="12">
        <v>3</v>
      </c>
      <c r="D38" s="6" t="s">
        <v>87</v>
      </c>
      <c r="E38" t="s">
        <v>58</v>
      </c>
      <c r="I38" s="10"/>
    </row>
    <row r="39" spans="1:9" x14ac:dyDescent="0.35">
      <c r="D39" s="6"/>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597</v>
      </c>
      <c r="B43" t="s">
        <v>598</v>
      </c>
      <c r="C43" s="12">
        <v>3</v>
      </c>
      <c r="D43" s="6"/>
      <c r="I43" s="10"/>
    </row>
    <row r="44" spans="1:9" x14ac:dyDescent="0.35">
      <c r="A44" t="s">
        <v>599</v>
      </c>
      <c r="B44" t="s">
        <v>600</v>
      </c>
      <c r="C44" s="12">
        <v>3</v>
      </c>
      <c r="D44" s="6"/>
      <c r="I44" s="10"/>
    </row>
    <row r="45" spans="1:9" x14ac:dyDescent="0.35">
      <c r="A45" t="s">
        <v>601</v>
      </c>
      <c r="B45" t="s">
        <v>602</v>
      </c>
      <c r="C45" s="12">
        <v>3</v>
      </c>
      <c r="D45" s="6"/>
      <c r="I45" s="10"/>
    </row>
    <row r="46" spans="1:9" x14ac:dyDescent="0.35">
      <c r="A46" t="s">
        <v>603</v>
      </c>
      <c r="B46" t="s">
        <v>604</v>
      </c>
      <c r="C46" s="12">
        <v>3</v>
      </c>
      <c r="D46" s="6"/>
      <c r="I46" s="10"/>
    </row>
    <row r="47" spans="1:9" x14ac:dyDescent="0.35">
      <c r="A47" t="s">
        <v>559</v>
      </c>
      <c r="B47" t="s">
        <v>560</v>
      </c>
      <c r="C47" s="12">
        <v>4</v>
      </c>
      <c r="D47" s="6"/>
      <c r="I47" s="10"/>
    </row>
    <row r="48" spans="1:9" x14ac:dyDescent="0.35">
      <c r="D48" s="6"/>
      <c r="I48" s="10"/>
    </row>
    <row r="49" spans="1:9" x14ac:dyDescent="0.35">
      <c r="D49" s="6"/>
      <c r="I49" s="10"/>
    </row>
    <row r="50" spans="1:9" ht="15" x14ac:dyDescent="0.4">
      <c r="A50" s="56" t="s">
        <v>124</v>
      </c>
      <c r="B50" s="57"/>
      <c r="C50" s="57"/>
      <c r="D50" s="15"/>
      <c r="G50" s="61"/>
      <c r="H50" s="61"/>
      <c r="I50" s="61"/>
    </row>
    <row r="51" spans="1:9" ht="72.5" x14ac:dyDescent="0.35">
      <c r="A51" s="27" t="s">
        <v>569</v>
      </c>
      <c r="B51" s="27" t="s">
        <v>570</v>
      </c>
      <c r="C51" s="12">
        <v>3</v>
      </c>
      <c r="D51" s="6"/>
      <c r="I51" s="10"/>
    </row>
    <row r="52" spans="1:9" x14ac:dyDescent="0.35">
      <c r="A52" t="s">
        <v>605</v>
      </c>
      <c r="B52" t="s">
        <v>606</v>
      </c>
      <c r="C52" s="12">
        <v>4</v>
      </c>
      <c r="D52" s="6"/>
      <c r="I52" s="10"/>
    </row>
    <row r="53" spans="1:9" x14ac:dyDescent="0.35">
      <c r="A53" t="s">
        <v>607</v>
      </c>
      <c r="B53" t="s">
        <v>608</v>
      </c>
      <c r="C53" s="12">
        <v>3</v>
      </c>
      <c r="D53" s="6"/>
      <c r="I53" s="10"/>
    </row>
    <row r="54" spans="1:9" x14ac:dyDescent="0.35">
      <c r="A54" t="s">
        <v>127</v>
      </c>
      <c r="B54" t="s">
        <v>128</v>
      </c>
      <c r="C54" s="12">
        <v>3</v>
      </c>
      <c r="D54" s="6" t="s">
        <v>129</v>
      </c>
      <c r="E54" t="s">
        <v>62</v>
      </c>
      <c r="I54" s="10"/>
    </row>
    <row r="55" spans="1:9" x14ac:dyDescent="0.35">
      <c r="B55" t="s">
        <v>108</v>
      </c>
      <c r="C55" s="12">
        <v>3</v>
      </c>
      <c r="D55" s="6" t="s">
        <v>109</v>
      </c>
      <c r="E55" t="s">
        <v>57</v>
      </c>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346</v>
      </c>
      <c r="B59" t="s">
        <v>347</v>
      </c>
      <c r="C59" s="12">
        <v>3</v>
      </c>
      <c r="D59" s="6"/>
      <c r="I59" s="10"/>
    </row>
    <row r="60" spans="1:9" x14ac:dyDescent="0.35">
      <c r="A60" t="s">
        <v>609</v>
      </c>
      <c r="B60" t="s">
        <v>610</v>
      </c>
      <c r="C60" s="12">
        <v>3</v>
      </c>
      <c r="D60" s="6"/>
      <c r="I60" s="10"/>
    </row>
    <row r="61" spans="1:9" x14ac:dyDescent="0.35">
      <c r="A61" t="s">
        <v>611</v>
      </c>
      <c r="B61" t="s">
        <v>612</v>
      </c>
      <c r="C61" s="12">
        <v>3</v>
      </c>
      <c r="D61" s="6"/>
      <c r="I61" s="10"/>
    </row>
    <row r="62" spans="1:9" x14ac:dyDescent="0.35">
      <c r="B62" t="s">
        <v>86</v>
      </c>
      <c r="C62" s="12">
        <v>3</v>
      </c>
      <c r="D62" s="6" t="s">
        <v>87</v>
      </c>
      <c r="E62" s="34" t="s">
        <v>55</v>
      </c>
      <c r="I62" s="10"/>
    </row>
    <row r="63" spans="1:9" x14ac:dyDescent="0.35">
      <c r="D63" s="6"/>
      <c r="H63" s="2"/>
      <c r="I63" s="10"/>
    </row>
    <row r="64" spans="1:9" x14ac:dyDescent="0.35">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613</v>
      </c>
      <c r="B67" t="s">
        <v>614</v>
      </c>
      <c r="C67" s="12">
        <v>4</v>
      </c>
      <c r="D67" s="6"/>
      <c r="I67" s="10"/>
    </row>
    <row r="68" spans="1:9" x14ac:dyDescent="0.35">
      <c r="A68" t="s">
        <v>615</v>
      </c>
      <c r="B68" t="s">
        <v>616</v>
      </c>
      <c r="C68" s="12">
        <v>3</v>
      </c>
      <c r="D68" s="6"/>
      <c r="I68" s="10"/>
    </row>
    <row r="69" spans="1:9" x14ac:dyDescent="0.35">
      <c r="A69" t="s">
        <v>617</v>
      </c>
      <c r="B69" t="s">
        <v>586</v>
      </c>
      <c r="C69" s="12">
        <v>3</v>
      </c>
      <c r="D69" s="6"/>
      <c r="I69" s="10"/>
    </row>
    <row r="70" spans="1:9" x14ac:dyDescent="0.35">
      <c r="B70" t="s">
        <v>173</v>
      </c>
      <c r="C70" s="12">
        <v>3</v>
      </c>
      <c r="D70" s="6" t="s">
        <v>129</v>
      </c>
      <c r="E70" s="34" t="s">
        <v>54</v>
      </c>
      <c r="I70" s="10"/>
    </row>
    <row r="71" spans="1:9" x14ac:dyDescent="0.35">
      <c r="B71" t="s">
        <v>108</v>
      </c>
      <c r="C71" s="12">
        <v>3</v>
      </c>
      <c r="D71" s="6" t="s">
        <v>109</v>
      </c>
      <c r="E71" s="34" t="s">
        <v>56</v>
      </c>
      <c r="I71" s="10"/>
    </row>
    <row r="72" spans="1:9" x14ac:dyDescent="0.35">
      <c r="D72" s="6"/>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618</v>
      </c>
      <c r="B75" t="s">
        <v>619</v>
      </c>
      <c r="C75" s="12">
        <v>15</v>
      </c>
      <c r="D75" s="6"/>
      <c r="I75" s="10"/>
    </row>
    <row r="76" spans="1:9" x14ac:dyDescent="0.35">
      <c r="D76" s="6"/>
      <c r="I76" s="10"/>
    </row>
    <row r="77" spans="1:9" x14ac:dyDescent="0.35">
      <c r="D77" s="6"/>
      <c r="I77" s="10"/>
    </row>
    <row r="78" spans="1:9" ht="15" x14ac:dyDescent="0.4">
      <c r="A78" s="56" t="s">
        <v>143</v>
      </c>
      <c r="B78" s="57"/>
      <c r="C78" s="57"/>
      <c r="D78" s="6"/>
      <c r="I78" s="10"/>
    </row>
    <row r="79" spans="1:9" x14ac:dyDescent="0.35">
      <c r="A79" t="s">
        <v>618</v>
      </c>
      <c r="B79" t="s">
        <v>619</v>
      </c>
      <c r="C79" s="12">
        <v>15</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618</v>
      </c>
      <c r="B83" t="s">
        <v>619</v>
      </c>
      <c r="C83" s="12">
        <v>15</v>
      </c>
      <c r="D83" s="6"/>
      <c r="I83" s="10"/>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618</v>
      </c>
      <c r="B91" t="s">
        <v>619</v>
      </c>
      <c r="C91" s="12">
        <v>15</v>
      </c>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A118" s="12"/>
      <c r="D118" s="12"/>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26">
    <mergeCell ref="A90:C90"/>
    <mergeCell ref="G90:I90"/>
    <mergeCell ref="A50:C50"/>
    <mergeCell ref="G50:I50"/>
    <mergeCell ref="A58:C58"/>
    <mergeCell ref="G58:I58"/>
    <mergeCell ref="A66:C66"/>
    <mergeCell ref="G66:I66"/>
    <mergeCell ref="A74:C74"/>
    <mergeCell ref="G74:I74"/>
    <mergeCell ref="A78:C78"/>
    <mergeCell ref="A82:C82"/>
    <mergeCell ref="G82:I82"/>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18:D119">
    <cfRule type="containsText" dxfId="1165" priority="45" operator="containsText" text="Not met">
      <formula>NOT(ISERROR(SEARCH("Not met",D118)))</formula>
    </cfRule>
    <cfRule type="containsText" dxfId="1164" priority="46" operator="containsText" text="MET!">
      <formula>NOT(ISERROR(SEARCH("MET!",D118)))</formula>
    </cfRule>
  </conditionalFormatting>
  <conditionalFormatting sqref="D108:D116">
    <cfRule type="containsText" dxfId="1163" priority="42" operator="containsText" text="Not met">
      <formula>NOT(ISERROR(SEARCH("Not met",D108)))</formula>
    </cfRule>
    <cfRule type="containsText" dxfId="1162" priority="43" operator="containsText" text="MET!">
      <formula>NOT(ISERROR(SEARCH("MET!",D108)))</formula>
    </cfRule>
  </conditionalFormatting>
  <conditionalFormatting sqref="D121">
    <cfRule type="containsText" dxfId="1161" priority="30" operator="containsText" text="Not met">
      <formula>NOT(ISERROR(SEARCH("Not met",D121)))</formula>
    </cfRule>
    <cfRule type="containsText" dxfId="1160" priority="31" operator="containsText" text="MET!">
      <formula>NOT(ISERROR(SEARCH("MET!",D121)))</formula>
    </cfRule>
  </conditionalFormatting>
  <conditionalFormatting sqref="D122">
    <cfRule type="containsText" dxfId="1159" priority="28" operator="containsText" text="Not met">
      <formula>NOT(ISERROR(SEARCH("Not met",D122)))</formula>
    </cfRule>
    <cfRule type="containsText" dxfId="1158" priority="29" operator="containsText" text="MET!">
      <formula>NOT(ISERROR(SEARCH("MET!",D122)))</formula>
    </cfRule>
  </conditionalFormatting>
  <conditionalFormatting sqref="D123">
    <cfRule type="containsText" dxfId="1157" priority="26" operator="containsText" text="Not met">
      <formula>NOT(ISERROR(SEARCH("Not met",D123)))</formula>
    </cfRule>
    <cfRule type="containsText" dxfId="1156" priority="27" operator="containsText" text="MET!">
      <formula>NOT(ISERROR(SEARCH("MET!",D123)))</formula>
    </cfRule>
  </conditionalFormatting>
  <conditionalFormatting sqref="D124">
    <cfRule type="containsText" dxfId="1155" priority="24" operator="containsText" text="Not met">
      <formula>NOT(ISERROR(SEARCH("Not met",D124)))</formula>
    </cfRule>
    <cfRule type="containsText" dxfId="1154" priority="25" operator="containsText" text="MET!">
      <formula>NOT(ISERROR(SEARCH("MET!",D124)))</formula>
    </cfRule>
  </conditionalFormatting>
  <conditionalFormatting sqref="D125">
    <cfRule type="containsText" dxfId="1153" priority="22" operator="containsText" text="Not met">
      <formula>NOT(ISERROR(SEARCH("Not met",D125)))</formula>
    </cfRule>
    <cfRule type="containsText" dxfId="1152" priority="23" operator="containsText" text="MET!">
      <formula>NOT(ISERROR(SEARCH("MET!",D125)))</formula>
    </cfRule>
  </conditionalFormatting>
  <conditionalFormatting sqref="D126">
    <cfRule type="containsText" dxfId="1151" priority="20" operator="containsText" text="Not met">
      <formula>NOT(ISERROR(SEARCH("Not met",D126)))</formula>
    </cfRule>
    <cfRule type="containsText" dxfId="1150" priority="21" operator="containsText" text="MET!">
      <formula>NOT(ISERROR(SEARCH("MET!",D126)))</formula>
    </cfRule>
  </conditionalFormatting>
  <conditionalFormatting sqref="D127">
    <cfRule type="containsText" dxfId="1149" priority="18" operator="containsText" text="Not met">
      <formula>NOT(ISERROR(SEARCH("Not met",D127)))</formula>
    </cfRule>
    <cfRule type="containsText" dxfId="1148" priority="19" operator="containsText" text="MET!">
      <formula>NOT(ISERROR(SEARCH("MET!",D127)))</formula>
    </cfRule>
  </conditionalFormatting>
  <conditionalFormatting sqref="D128">
    <cfRule type="containsText" dxfId="1147" priority="16" operator="containsText" text="Not met">
      <formula>NOT(ISERROR(SEARCH("Not met",D128)))</formula>
    </cfRule>
    <cfRule type="containsText" dxfId="1146" priority="17" operator="containsText" text="MET!">
      <formula>NOT(ISERROR(SEARCH("MET!",D128)))</formula>
    </cfRule>
  </conditionalFormatting>
  <conditionalFormatting sqref="D129">
    <cfRule type="containsText" dxfId="1145" priority="14" operator="containsText" text="Not met">
      <formula>NOT(ISERROR(SEARCH("Not met",D129)))</formula>
    </cfRule>
    <cfRule type="containsText" dxfId="1144" priority="15" operator="containsText" text="MET!">
      <formula>NOT(ISERROR(SEARCH("MET!",D129)))</formula>
    </cfRule>
  </conditionalFormatting>
  <conditionalFormatting sqref="D130">
    <cfRule type="containsText" dxfId="1143" priority="12" operator="containsText" text="Not met">
      <formula>NOT(ISERROR(SEARCH("Not met",D130)))</formula>
    </cfRule>
    <cfRule type="containsText" dxfId="1142" priority="13" operator="containsText" text="MET!">
      <formula>NOT(ISERROR(SEARCH("MET!",D130)))</formula>
    </cfRule>
  </conditionalFormatting>
  <conditionalFormatting sqref="D131">
    <cfRule type="containsText" dxfId="1141" priority="10" operator="containsText" text="Not met">
      <formula>NOT(ISERROR(SEARCH("Not met",D131)))</formula>
    </cfRule>
    <cfRule type="containsText" dxfId="1140" priority="11" operator="containsText" text="MET!">
      <formula>NOT(ISERROR(SEARCH("MET!",D131)))</formula>
    </cfRule>
  </conditionalFormatting>
  <conditionalFormatting sqref="D132">
    <cfRule type="containsText" dxfId="1139" priority="8" operator="containsText" text="Not met">
      <formula>NOT(ISERROR(SEARCH("Not met",D132)))</formula>
    </cfRule>
    <cfRule type="containsText" dxfId="1138" priority="9" operator="containsText" text="MET!">
      <formula>NOT(ISERROR(SEARCH("MET!",D132)))</formula>
    </cfRule>
  </conditionalFormatting>
  <conditionalFormatting sqref="D133">
    <cfRule type="containsText" dxfId="1137" priority="6" operator="containsText" text="Not met">
      <formula>NOT(ISERROR(SEARCH("Not met",D133)))</formula>
    </cfRule>
    <cfRule type="containsText" dxfId="1136" priority="7" operator="containsText" text="MET!">
      <formula>NOT(ISERROR(SEARCH("MET!",D133)))</formula>
    </cfRule>
  </conditionalFormatting>
  <conditionalFormatting sqref="E2:E1048576">
    <cfRule type="cellIs" dxfId="1135" priority="5" operator="equal">
      <formula>"Available for Essential Studies"</formula>
    </cfRule>
  </conditionalFormatting>
  <dataValidations count="3">
    <dataValidation type="list" showInputMessage="1" showErrorMessage="1" sqref="D59:D65 D43:D49 D51:D57 D35:D41 D91:D97 D75:D81 D19:D25 D27:D33 D11:D17 D67:D73 D83:D89 D3:D9">
      <formula1>$B$108:$B$116</formula1>
    </dataValidation>
    <dataValidation type="list" allowBlank="1" showInputMessage="1" showErrorMessage="1" sqref="E3:E97">
      <formula1>$B$121:$B$135</formula1>
    </dataValidation>
    <dataValidation type="list" allowBlank="1" showInputMessage="1" showErrorMessage="1" sqref="F3:F5 F7:F94">
      <formula1>$B$118:$B$121</formula1>
    </dataValidation>
  </dataValidation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selection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9"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331</v>
      </c>
      <c r="B3" t="s">
        <v>332</v>
      </c>
      <c r="C3" s="12">
        <v>4</v>
      </c>
      <c r="D3" s="6" t="s">
        <v>107</v>
      </c>
      <c r="E3" t="s">
        <v>59</v>
      </c>
      <c r="G3" s="52" t="s">
        <v>71</v>
      </c>
      <c r="H3" s="47"/>
      <c r="I3" s="10"/>
    </row>
    <row r="4" spans="1:9" x14ac:dyDescent="0.35">
      <c r="A4" t="s">
        <v>528</v>
      </c>
      <c r="B4" t="s">
        <v>529</v>
      </c>
      <c r="C4" s="12">
        <v>3</v>
      </c>
      <c r="D4" s="6" t="s">
        <v>100</v>
      </c>
      <c r="E4" t="s">
        <v>59</v>
      </c>
      <c r="G4" s="1" t="s">
        <v>75</v>
      </c>
      <c r="H4" s="1" t="s">
        <v>76</v>
      </c>
      <c r="I4" s="10"/>
    </row>
    <row r="5" spans="1:9" x14ac:dyDescent="0.35">
      <c r="A5" t="s">
        <v>530</v>
      </c>
      <c r="B5" t="s">
        <v>531</v>
      </c>
      <c r="C5" s="12">
        <v>1</v>
      </c>
      <c r="D5" s="6" t="s">
        <v>100</v>
      </c>
      <c r="E5" t="s">
        <v>59</v>
      </c>
      <c r="G5" s="46" t="s">
        <v>79</v>
      </c>
      <c r="H5" s="1" t="s">
        <v>80</v>
      </c>
      <c r="I5" s="10"/>
    </row>
    <row r="6" spans="1:9" x14ac:dyDescent="0.35">
      <c r="A6" t="s">
        <v>163</v>
      </c>
      <c r="B6" t="s">
        <v>164</v>
      </c>
      <c r="C6" s="12">
        <v>4</v>
      </c>
      <c r="D6" s="6" t="s">
        <v>74</v>
      </c>
      <c r="F6" t="s">
        <v>1580</v>
      </c>
      <c r="G6" s="48" t="s">
        <v>83</v>
      </c>
      <c r="H6" s="1" t="s">
        <v>84</v>
      </c>
      <c r="I6" s="10"/>
    </row>
    <row r="7" spans="1:9" x14ac:dyDescent="0.35">
      <c r="A7" t="s">
        <v>532</v>
      </c>
      <c r="B7" t="s">
        <v>533</v>
      </c>
      <c r="C7" s="12">
        <v>3</v>
      </c>
      <c r="D7" s="6"/>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G11" s="8"/>
      <c r="H11" s="8"/>
      <c r="I11" s="10"/>
    </row>
    <row r="12" spans="1:9" x14ac:dyDescent="0.35">
      <c r="A12" t="s">
        <v>534</v>
      </c>
      <c r="B12" t="s">
        <v>535</v>
      </c>
      <c r="C12" s="12">
        <v>4</v>
      </c>
      <c r="D12" s="6" t="s">
        <v>107</v>
      </c>
      <c r="I12" s="10"/>
    </row>
    <row r="13" spans="1:9" x14ac:dyDescent="0.35">
      <c r="A13" t="s">
        <v>81</v>
      </c>
      <c r="B13" t="s">
        <v>82</v>
      </c>
      <c r="C13" s="12">
        <v>3</v>
      </c>
      <c r="D13" s="6" t="s">
        <v>50</v>
      </c>
      <c r="E13" t="s">
        <v>50</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536</v>
      </c>
      <c r="B21" t="s">
        <v>159</v>
      </c>
      <c r="C21" s="12">
        <v>3</v>
      </c>
      <c r="D21" s="6" t="s">
        <v>87</v>
      </c>
      <c r="E21" t="s">
        <v>58</v>
      </c>
      <c r="I21" s="10"/>
    </row>
    <row r="22" spans="1:9" x14ac:dyDescent="0.35">
      <c r="A22" t="s">
        <v>77</v>
      </c>
      <c r="B22" t="s">
        <v>78</v>
      </c>
      <c r="C22" s="12">
        <v>3</v>
      </c>
      <c r="D22" s="6" t="s">
        <v>52</v>
      </c>
      <c r="E22" t="s">
        <v>52</v>
      </c>
      <c r="I22" s="10"/>
    </row>
    <row r="23" spans="1:9" x14ac:dyDescent="0.35">
      <c r="A23" t="s">
        <v>101</v>
      </c>
      <c r="B23" t="s">
        <v>102</v>
      </c>
      <c r="C23" s="12">
        <v>3</v>
      </c>
      <c r="D23" s="6" t="s">
        <v>51</v>
      </c>
      <c r="E23" t="s">
        <v>51</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620</v>
      </c>
      <c r="B27" t="s">
        <v>621</v>
      </c>
      <c r="C27" s="12">
        <v>3</v>
      </c>
      <c r="D27" s="6"/>
      <c r="I27" s="10"/>
    </row>
    <row r="28" spans="1:9" x14ac:dyDescent="0.35">
      <c r="A28" t="s">
        <v>622</v>
      </c>
      <c r="B28" t="s">
        <v>623</v>
      </c>
      <c r="C28" s="12">
        <v>3</v>
      </c>
      <c r="D28" s="6"/>
      <c r="I28" s="10"/>
    </row>
    <row r="29" spans="1:9" x14ac:dyDescent="0.35">
      <c r="A29" t="s">
        <v>624</v>
      </c>
      <c r="B29" t="s">
        <v>625</v>
      </c>
      <c r="C29" s="12">
        <v>4</v>
      </c>
      <c r="D29" s="6"/>
      <c r="I29" s="10"/>
    </row>
    <row r="30" spans="1:9" x14ac:dyDescent="0.35">
      <c r="A30" t="s">
        <v>543</v>
      </c>
      <c r="B30" t="s">
        <v>544</v>
      </c>
      <c r="C30" s="12">
        <v>3</v>
      </c>
      <c r="D30" s="6"/>
      <c r="I30" s="10"/>
    </row>
    <row r="31" spans="1:9" x14ac:dyDescent="0.35">
      <c r="D31" s="6"/>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626</v>
      </c>
      <c r="B35" t="s">
        <v>627</v>
      </c>
      <c r="C35" s="12">
        <v>2</v>
      </c>
      <c r="D35" s="6"/>
      <c r="I35" s="10"/>
    </row>
    <row r="36" spans="1:9" x14ac:dyDescent="0.35">
      <c r="A36" t="s">
        <v>628</v>
      </c>
      <c r="B36" t="s">
        <v>629</v>
      </c>
      <c r="C36" s="12">
        <v>4</v>
      </c>
      <c r="D36" s="6"/>
      <c r="I36" s="10"/>
    </row>
    <row r="37" spans="1:9" x14ac:dyDescent="0.35">
      <c r="A37" t="s">
        <v>127</v>
      </c>
      <c r="B37" t="s">
        <v>128</v>
      </c>
      <c r="C37" s="12">
        <v>3</v>
      </c>
      <c r="D37" s="6" t="s">
        <v>129</v>
      </c>
      <c r="E37" t="s">
        <v>62</v>
      </c>
      <c r="I37" s="10"/>
    </row>
    <row r="38" spans="1:9" x14ac:dyDescent="0.35">
      <c r="A38" t="s">
        <v>135</v>
      </c>
      <c r="B38" t="s">
        <v>136</v>
      </c>
      <c r="C38" s="12">
        <v>3</v>
      </c>
      <c r="D38" s="6" t="s">
        <v>129</v>
      </c>
      <c r="E38" t="s">
        <v>53</v>
      </c>
      <c r="I38" s="10"/>
    </row>
    <row r="39" spans="1:9" x14ac:dyDescent="0.35">
      <c r="D39" s="6"/>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630</v>
      </c>
      <c r="B43" t="s">
        <v>631</v>
      </c>
      <c r="C43" s="12">
        <v>4</v>
      </c>
      <c r="D43" s="6"/>
      <c r="I43" s="10"/>
    </row>
    <row r="44" spans="1:9" x14ac:dyDescent="0.35">
      <c r="A44" t="s">
        <v>632</v>
      </c>
      <c r="B44" t="s">
        <v>633</v>
      </c>
      <c r="C44" s="12">
        <v>3</v>
      </c>
      <c r="D44" s="6"/>
      <c r="I44" s="10"/>
    </row>
    <row r="45" spans="1:9" x14ac:dyDescent="0.35">
      <c r="B45" t="s">
        <v>173</v>
      </c>
      <c r="C45" s="12">
        <v>3</v>
      </c>
      <c r="D45" s="6" t="s">
        <v>129</v>
      </c>
      <c r="E45" s="34" t="s">
        <v>54</v>
      </c>
      <c r="I45" s="10"/>
    </row>
    <row r="46" spans="1:9" x14ac:dyDescent="0.35">
      <c r="B46" t="s">
        <v>108</v>
      </c>
      <c r="C46" s="12">
        <v>3</v>
      </c>
      <c r="D46" s="6" t="s">
        <v>109</v>
      </c>
      <c r="E46" t="s">
        <v>57</v>
      </c>
      <c r="I46" s="10"/>
    </row>
    <row r="47" spans="1:9" x14ac:dyDescent="0.35">
      <c r="D47" s="6"/>
      <c r="I47" s="10"/>
    </row>
    <row r="48" spans="1:9" x14ac:dyDescent="0.35">
      <c r="D48" s="6"/>
      <c r="I48" s="10"/>
    </row>
    <row r="49" spans="1:9" x14ac:dyDescent="0.35">
      <c r="D49" s="6"/>
      <c r="I49" s="10"/>
    </row>
    <row r="50" spans="1:9" ht="15" x14ac:dyDescent="0.4">
      <c r="A50" s="56" t="s">
        <v>124</v>
      </c>
      <c r="B50" s="57"/>
      <c r="C50" s="57"/>
      <c r="D50" s="15"/>
      <c r="G50" s="61"/>
      <c r="H50" s="61"/>
      <c r="I50" s="61"/>
    </row>
    <row r="51" spans="1:9" ht="72.5" x14ac:dyDescent="0.35">
      <c r="A51" s="27" t="s">
        <v>569</v>
      </c>
      <c r="B51" s="27" t="s">
        <v>570</v>
      </c>
      <c r="C51" s="12">
        <v>3</v>
      </c>
      <c r="D51" s="6"/>
      <c r="I51" s="10"/>
    </row>
    <row r="52" spans="1:9" x14ac:dyDescent="0.35">
      <c r="A52" t="s">
        <v>634</v>
      </c>
      <c r="B52" t="s">
        <v>635</v>
      </c>
      <c r="C52" s="12">
        <v>4</v>
      </c>
      <c r="D52" s="6"/>
      <c r="I52" s="10"/>
    </row>
    <row r="53" spans="1:9" x14ac:dyDescent="0.35">
      <c r="A53" t="s">
        <v>636</v>
      </c>
      <c r="B53" t="s">
        <v>637</v>
      </c>
      <c r="C53" s="12">
        <v>4</v>
      </c>
      <c r="D53" s="6"/>
      <c r="I53" s="10"/>
    </row>
    <row r="54" spans="1:9" x14ac:dyDescent="0.35">
      <c r="A54" t="s">
        <v>638</v>
      </c>
      <c r="B54" t="s">
        <v>639</v>
      </c>
      <c r="C54" s="12">
        <v>3</v>
      </c>
      <c r="D54" s="6"/>
      <c r="I54" s="10"/>
    </row>
    <row r="55" spans="1:9" x14ac:dyDescent="0.35">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537</v>
      </c>
      <c r="B59" t="s">
        <v>538</v>
      </c>
      <c r="C59" s="12">
        <v>3</v>
      </c>
      <c r="D59" s="6"/>
      <c r="I59" s="10"/>
    </row>
    <row r="60" spans="1:9" x14ac:dyDescent="0.35">
      <c r="A60" t="s">
        <v>593</v>
      </c>
      <c r="B60" t="s">
        <v>594</v>
      </c>
      <c r="C60" s="12">
        <v>3</v>
      </c>
      <c r="D60" s="6"/>
      <c r="I60" s="10"/>
    </row>
    <row r="61" spans="1:9" x14ac:dyDescent="0.35">
      <c r="A61" t="s">
        <v>640</v>
      </c>
      <c r="B61" t="s">
        <v>641</v>
      </c>
      <c r="C61" s="12">
        <v>4</v>
      </c>
      <c r="D61" s="6"/>
      <c r="I61" s="10"/>
    </row>
    <row r="62" spans="1:9" x14ac:dyDescent="0.35">
      <c r="A62" t="s">
        <v>642</v>
      </c>
      <c r="B62" t="s">
        <v>643</v>
      </c>
      <c r="C62" s="12">
        <v>4</v>
      </c>
      <c r="D62" s="6"/>
      <c r="I62" s="10"/>
    </row>
    <row r="63" spans="1:9" x14ac:dyDescent="0.35">
      <c r="B63" t="s">
        <v>86</v>
      </c>
      <c r="C63" s="12">
        <v>3</v>
      </c>
      <c r="D63" s="6" t="s">
        <v>87</v>
      </c>
      <c r="E63" t="s">
        <v>58</v>
      </c>
      <c r="H63" s="2"/>
      <c r="I63" s="10"/>
    </row>
    <row r="64" spans="1:9" x14ac:dyDescent="0.35">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644</v>
      </c>
      <c r="B67" t="s">
        <v>645</v>
      </c>
      <c r="C67" s="12">
        <v>3</v>
      </c>
      <c r="D67" s="6"/>
      <c r="I67" s="10"/>
    </row>
    <row r="68" spans="1:9" x14ac:dyDescent="0.35">
      <c r="A68" t="s">
        <v>646</v>
      </c>
      <c r="B68" t="s">
        <v>647</v>
      </c>
      <c r="C68" s="12">
        <v>4</v>
      </c>
      <c r="D68" s="6"/>
      <c r="I68" s="10"/>
    </row>
    <row r="69" spans="1:9" x14ac:dyDescent="0.35">
      <c r="A69" t="s">
        <v>648</v>
      </c>
      <c r="B69" t="s">
        <v>586</v>
      </c>
      <c r="C69" s="12">
        <v>3</v>
      </c>
      <c r="D69" s="6"/>
      <c r="I69" s="10"/>
    </row>
    <row r="70" spans="1:9" x14ac:dyDescent="0.35">
      <c r="B70" t="s">
        <v>108</v>
      </c>
      <c r="C70" s="12">
        <v>3</v>
      </c>
      <c r="D70" s="6" t="s">
        <v>109</v>
      </c>
      <c r="E70" s="34" t="s">
        <v>56</v>
      </c>
      <c r="I70" s="10"/>
    </row>
    <row r="71" spans="1:9" x14ac:dyDescent="0.35">
      <c r="B71" t="s">
        <v>86</v>
      </c>
      <c r="C71" s="12">
        <v>3</v>
      </c>
      <c r="D71" s="6" t="s">
        <v>87</v>
      </c>
      <c r="E71" s="34" t="s">
        <v>55</v>
      </c>
      <c r="I71" s="10"/>
    </row>
    <row r="72" spans="1:9" x14ac:dyDescent="0.35">
      <c r="D72" s="6"/>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618</v>
      </c>
      <c r="B75" t="s">
        <v>619</v>
      </c>
      <c r="C75" s="12">
        <v>15</v>
      </c>
      <c r="D75" s="6"/>
      <c r="I75" s="10"/>
    </row>
    <row r="76" spans="1:9" x14ac:dyDescent="0.35">
      <c r="D76" s="6"/>
      <c r="I76" s="10"/>
    </row>
    <row r="77" spans="1:9" x14ac:dyDescent="0.35">
      <c r="D77" s="6"/>
      <c r="I77" s="10"/>
    </row>
    <row r="78" spans="1:9" ht="15" x14ac:dyDescent="0.4">
      <c r="A78" s="56" t="s">
        <v>143</v>
      </c>
      <c r="B78" s="57"/>
      <c r="C78" s="57"/>
      <c r="D78" s="6"/>
      <c r="I78" s="10"/>
    </row>
    <row r="79" spans="1:9" x14ac:dyDescent="0.35">
      <c r="A79" t="s">
        <v>618</v>
      </c>
      <c r="B79" t="s">
        <v>619</v>
      </c>
      <c r="C79" s="12">
        <v>15</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618</v>
      </c>
      <c r="B83" t="s">
        <v>619</v>
      </c>
      <c r="C83" s="12">
        <v>15</v>
      </c>
      <c r="D83" s="6"/>
      <c r="I83" s="10"/>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618</v>
      </c>
      <c r="B91" t="s">
        <v>619</v>
      </c>
      <c r="C91" s="12">
        <v>15</v>
      </c>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26">
    <mergeCell ref="A90:C90"/>
    <mergeCell ref="G90:I90"/>
    <mergeCell ref="A50:C50"/>
    <mergeCell ref="G50:I50"/>
    <mergeCell ref="A58:C58"/>
    <mergeCell ref="G58:I58"/>
    <mergeCell ref="A66:C66"/>
    <mergeCell ref="G66:I66"/>
    <mergeCell ref="A74:C74"/>
    <mergeCell ref="G74:I74"/>
    <mergeCell ref="A78:C78"/>
    <mergeCell ref="A82:C82"/>
    <mergeCell ref="G82:I82"/>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19">
    <cfRule type="containsText" dxfId="1134" priority="41" operator="containsText" text="Not met">
      <formula>NOT(ISERROR(SEARCH("Not met",D119)))</formula>
    </cfRule>
    <cfRule type="containsText" dxfId="1133" priority="42" operator="containsText" text="MET!">
      <formula>NOT(ISERROR(SEARCH("MET!",D119)))</formula>
    </cfRule>
  </conditionalFormatting>
  <conditionalFormatting sqref="D108:D116">
    <cfRule type="containsText" dxfId="1132" priority="38" operator="containsText" text="Not met">
      <formula>NOT(ISERROR(SEARCH("Not met",D108)))</formula>
    </cfRule>
    <cfRule type="containsText" dxfId="1131" priority="39" operator="containsText" text="MET!">
      <formula>NOT(ISERROR(SEARCH("MET!",D108)))</formula>
    </cfRule>
  </conditionalFormatting>
  <conditionalFormatting sqref="D121">
    <cfRule type="containsText" dxfId="1130" priority="26" operator="containsText" text="Not met">
      <formula>NOT(ISERROR(SEARCH("Not met",D121)))</formula>
    </cfRule>
    <cfRule type="containsText" dxfId="1129" priority="27" operator="containsText" text="MET!">
      <formula>NOT(ISERROR(SEARCH("MET!",D121)))</formula>
    </cfRule>
  </conditionalFormatting>
  <conditionalFormatting sqref="D122">
    <cfRule type="containsText" dxfId="1128" priority="24" operator="containsText" text="Not met">
      <formula>NOT(ISERROR(SEARCH("Not met",D122)))</formula>
    </cfRule>
    <cfRule type="containsText" dxfId="1127" priority="25" operator="containsText" text="MET!">
      <formula>NOT(ISERROR(SEARCH("MET!",D122)))</formula>
    </cfRule>
  </conditionalFormatting>
  <conditionalFormatting sqref="D123">
    <cfRule type="containsText" dxfId="1126" priority="22" operator="containsText" text="Not met">
      <formula>NOT(ISERROR(SEARCH("Not met",D123)))</formula>
    </cfRule>
    <cfRule type="containsText" dxfId="1125" priority="23" operator="containsText" text="MET!">
      <formula>NOT(ISERROR(SEARCH("MET!",D123)))</formula>
    </cfRule>
  </conditionalFormatting>
  <conditionalFormatting sqref="D124">
    <cfRule type="containsText" dxfId="1124" priority="20" operator="containsText" text="Not met">
      <formula>NOT(ISERROR(SEARCH("Not met",D124)))</formula>
    </cfRule>
    <cfRule type="containsText" dxfId="1123" priority="21" operator="containsText" text="MET!">
      <formula>NOT(ISERROR(SEARCH("MET!",D124)))</formula>
    </cfRule>
  </conditionalFormatting>
  <conditionalFormatting sqref="D125">
    <cfRule type="containsText" dxfId="1122" priority="18" operator="containsText" text="Not met">
      <formula>NOT(ISERROR(SEARCH("Not met",D125)))</formula>
    </cfRule>
    <cfRule type="containsText" dxfId="1121" priority="19" operator="containsText" text="MET!">
      <formula>NOT(ISERROR(SEARCH("MET!",D125)))</formula>
    </cfRule>
  </conditionalFormatting>
  <conditionalFormatting sqref="D126">
    <cfRule type="containsText" dxfId="1120" priority="16" operator="containsText" text="Not met">
      <formula>NOT(ISERROR(SEARCH("Not met",D126)))</formula>
    </cfRule>
    <cfRule type="containsText" dxfId="1119" priority="17" operator="containsText" text="MET!">
      <formula>NOT(ISERROR(SEARCH("MET!",D126)))</formula>
    </cfRule>
  </conditionalFormatting>
  <conditionalFormatting sqref="D127">
    <cfRule type="containsText" dxfId="1118" priority="14" operator="containsText" text="Not met">
      <formula>NOT(ISERROR(SEARCH("Not met",D127)))</formula>
    </cfRule>
    <cfRule type="containsText" dxfId="1117" priority="15" operator="containsText" text="MET!">
      <formula>NOT(ISERROR(SEARCH("MET!",D127)))</formula>
    </cfRule>
  </conditionalFormatting>
  <conditionalFormatting sqref="D128">
    <cfRule type="containsText" dxfId="1116" priority="12" operator="containsText" text="Not met">
      <formula>NOT(ISERROR(SEARCH("Not met",D128)))</formula>
    </cfRule>
    <cfRule type="containsText" dxfId="1115" priority="13" operator="containsText" text="MET!">
      <formula>NOT(ISERROR(SEARCH("MET!",D128)))</formula>
    </cfRule>
  </conditionalFormatting>
  <conditionalFormatting sqref="D129">
    <cfRule type="containsText" dxfId="1114" priority="10" operator="containsText" text="Not met">
      <formula>NOT(ISERROR(SEARCH("Not met",D129)))</formula>
    </cfRule>
    <cfRule type="containsText" dxfId="1113" priority="11" operator="containsText" text="MET!">
      <formula>NOT(ISERROR(SEARCH("MET!",D129)))</formula>
    </cfRule>
  </conditionalFormatting>
  <conditionalFormatting sqref="D130">
    <cfRule type="containsText" dxfId="1112" priority="8" operator="containsText" text="Not met">
      <formula>NOT(ISERROR(SEARCH("Not met",D130)))</formula>
    </cfRule>
    <cfRule type="containsText" dxfId="1111" priority="9" operator="containsText" text="MET!">
      <formula>NOT(ISERROR(SEARCH("MET!",D130)))</formula>
    </cfRule>
  </conditionalFormatting>
  <conditionalFormatting sqref="D131">
    <cfRule type="containsText" dxfId="1110" priority="6" operator="containsText" text="Not met">
      <formula>NOT(ISERROR(SEARCH("Not met",D131)))</formula>
    </cfRule>
    <cfRule type="containsText" dxfId="1109" priority="7" operator="containsText" text="MET!">
      <formula>NOT(ISERROR(SEARCH("MET!",D131)))</formula>
    </cfRule>
  </conditionalFormatting>
  <conditionalFormatting sqref="D132">
    <cfRule type="containsText" dxfId="1108" priority="4" operator="containsText" text="Not met">
      <formula>NOT(ISERROR(SEARCH("Not met",D132)))</formula>
    </cfRule>
    <cfRule type="containsText" dxfId="1107" priority="5" operator="containsText" text="MET!">
      <formula>NOT(ISERROR(SEARCH("MET!",D132)))</formula>
    </cfRule>
  </conditionalFormatting>
  <conditionalFormatting sqref="D133">
    <cfRule type="containsText" dxfId="1106" priority="2" operator="containsText" text="Not met">
      <formula>NOT(ISERROR(SEARCH("Not met",D133)))</formula>
    </cfRule>
    <cfRule type="containsText" dxfId="1105" priority="3" operator="containsText" text="MET!">
      <formula>NOT(ISERROR(SEARCH("MET!",D133)))</formula>
    </cfRule>
  </conditionalFormatting>
  <conditionalFormatting sqref="E2:E1048576">
    <cfRule type="cellIs" dxfId="1104" priority="1" operator="equal">
      <formula>"Available for Essential Studies"</formula>
    </cfRule>
  </conditionalFormatting>
  <dataValidations count="3">
    <dataValidation type="list" showInputMessage="1" showErrorMessage="1" sqref="D83:D89 D3:D9 D59:D65 D43:D49 D51:D57 D35:D41 D91:D97 D75:D81 D19:D25 D27:D33 D11:D17 D67:D73">
      <formula1>$B$108:$B$116</formula1>
    </dataValidation>
    <dataValidation type="list" allowBlank="1" showInputMessage="1" showErrorMessage="1" sqref="E3:E97">
      <formula1>$B$121:$B$135</formula1>
    </dataValidation>
    <dataValidation type="list" allowBlank="1" showInputMessage="1" showErrorMessage="1" sqref="F3:F5 F7:F94">
      <formula1>$B$119:$B$121</formula1>
    </dataValidation>
  </dataValidation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1.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331</v>
      </c>
      <c r="B3" t="s">
        <v>332</v>
      </c>
      <c r="C3" s="12">
        <v>4</v>
      </c>
      <c r="D3" s="6" t="s">
        <v>107</v>
      </c>
      <c r="E3" t="s">
        <v>59</v>
      </c>
      <c r="G3" s="52" t="s">
        <v>71</v>
      </c>
      <c r="H3" s="47"/>
      <c r="I3" s="10"/>
    </row>
    <row r="4" spans="1:9" x14ac:dyDescent="0.35">
      <c r="A4" t="s">
        <v>528</v>
      </c>
      <c r="B4" t="s">
        <v>529</v>
      </c>
      <c r="C4" s="12">
        <v>3</v>
      </c>
      <c r="D4" s="6" t="s">
        <v>100</v>
      </c>
      <c r="E4" t="s">
        <v>59</v>
      </c>
      <c r="G4" s="1" t="s">
        <v>75</v>
      </c>
      <c r="H4" s="1" t="s">
        <v>76</v>
      </c>
      <c r="I4" s="10"/>
    </row>
    <row r="5" spans="1:9" x14ac:dyDescent="0.35">
      <c r="A5" t="s">
        <v>530</v>
      </c>
      <c r="B5" t="s">
        <v>531</v>
      </c>
      <c r="C5" s="12">
        <v>1</v>
      </c>
      <c r="D5" s="6" t="s">
        <v>100</v>
      </c>
      <c r="E5" t="s">
        <v>59</v>
      </c>
      <c r="G5" s="46" t="s">
        <v>79</v>
      </c>
      <c r="H5" s="1" t="s">
        <v>80</v>
      </c>
      <c r="I5" s="10"/>
    </row>
    <row r="6" spans="1:9" x14ac:dyDescent="0.35">
      <c r="A6" t="s">
        <v>163</v>
      </c>
      <c r="B6" t="s">
        <v>164</v>
      </c>
      <c r="C6" s="12">
        <v>4</v>
      </c>
      <c r="D6" s="6" t="s">
        <v>74</v>
      </c>
      <c r="F6" t="s">
        <v>1580</v>
      </c>
      <c r="G6" s="48" t="s">
        <v>83</v>
      </c>
      <c r="H6" s="1" t="s">
        <v>84</v>
      </c>
      <c r="I6" s="10"/>
    </row>
    <row r="7" spans="1:9" x14ac:dyDescent="0.35">
      <c r="A7" t="s">
        <v>532</v>
      </c>
      <c r="B7" t="s">
        <v>533</v>
      </c>
      <c r="C7" s="12">
        <v>3</v>
      </c>
      <c r="D7" s="6"/>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G11" s="8"/>
      <c r="H11" s="8"/>
      <c r="I11" s="10"/>
    </row>
    <row r="12" spans="1:9" x14ac:dyDescent="0.35">
      <c r="A12" t="s">
        <v>534</v>
      </c>
      <c r="B12" t="s">
        <v>535</v>
      </c>
      <c r="C12" s="12">
        <v>4</v>
      </c>
      <c r="D12" s="6" t="s">
        <v>107</v>
      </c>
      <c r="I12" s="10"/>
    </row>
    <row r="13" spans="1:9" x14ac:dyDescent="0.35">
      <c r="A13" t="s">
        <v>81</v>
      </c>
      <c r="B13" t="s">
        <v>82</v>
      </c>
      <c r="C13" s="12">
        <v>3</v>
      </c>
      <c r="D13" s="6" t="s">
        <v>50</v>
      </c>
      <c r="E13" t="s">
        <v>50</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536</v>
      </c>
      <c r="B21" t="s">
        <v>159</v>
      </c>
      <c r="C21" s="12">
        <v>3</v>
      </c>
      <c r="D21" s="6" t="s">
        <v>87</v>
      </c>
      <c r="E21" t="s">
        <v>58</v>
      </c>
      <c r="I21" s="10"/>
    </row>
    <row r="22" spans="1:9" x14ac:dyDescent="0.35">
      <c r="A22" t="s">
        <v>77</v>
      </c>
      <c r="B22" t="s">
        <v>78</v>
      </c>
      <c r="C22" s="12">
        <v>3</v>
      </c>
      <c r="D22" s="6" t="s">
        <v>52</v>
      </c>
      <c r="E22" t="s">
        <v>52</v>
      </c>
      <c r="I22" s="10"/>
    </row>
    <row r="23" spans="1:9" x14ac:dyDescent="0.35">
      <c r="A23" t="s">
        <v>101</v>
      </c>
      <c r="B23" t="s">
        <v>102</v>
      </c>
      <c r="C23" s="12">
        <v>3</v>
      </c>
      <c r="D23" s="6" t="s">
        <v>51</v>
      </c>
      <c r="E23" t="s">
        <v>51</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543</v>
      </c>
      <c r="B27" t="s">
        <v>544</v>
      </c>
      <c r="C27" s="12">
        <v>3</v>
      </c>
      <c r="D27" s="6"/>
      <c r="I27" s="10"/>
    </row>
    <row r="28" spans="1:9" x14ac:dyDescent="0.35">
      <c r="A28" t="s">
        <v>649</v>
      </c>
      <c r="B28" t="s">
        <v>650</v>
      </c>
      <c r="C28" s="12">
        <v>4</v>
      </c>
      <c r="D28" s="6"/>
      <c r="I28" s="10"/>
    </row>
    <row r="29" spans="1:9" x14ac:dyDescent="0.35">
      <c r="A29" t="s">
        <v>651</v>
      </c>
      <c r="B29" t="s">
        <v>652</v>
      </c>
      <c r="C29" s="12">
        <v>3</v>
      </c>
      <c r="D29" s="6"/>
      <c r="I29" s="10"/>
    </row>
    <row r="30" spans="1:9" x14ac:dyDescent="0.35">
      <c r="B30" t="s">
        <v>173</v>
      </c>
      <c r="C30" s="12">
        <v>3</v>
      </c>
      <c r="D30" s="6" t="s">
        <v>129</v>
      </c>
      <c r="E30" s="34" t="s">
        <v>54</v>
      </c>
      <c r="I30" s="10"/>
    </row>
    <row r="31" spans="1:9" x14ac:dyDescent="0.35">
      <c r="B31" t="s">
        <v>108</v>
      </c>
      <c r="C31" s="12">
        <v>3</v>
      </c>
      <c r="D31" s="6" t="s">
        <v>109</v>
      </c>
      <c r="E31" t="s">
        <v>57</v>
      </c>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653</v>
      </c>
      <c r="B35" t="s">
        <v>654</v>
      </c>
      <c r="C35" s="12">
        <v>4</v>
      </c>
      <c r="D35" s="6"/>
      <c r="I35" s="10"/>
    </row>
    <row r="36" spans="1:9" x14ac:dyDescent="0.35">
      <c r="A36" t="s">
        <v>655</v>
      </c>
      <c r="B36" t="s">
        <v>625</v>
      </c>
      <c r="C36" s="12">
        <v>4</v>
      </c>
      <c r="D36" s="6"/>
      <c r="I36" s="10"/>
    </row>
    <row r="37" spans="1:9" x14ac:dyDescent="0.35">
      <c r="A37" t="s">
        <v>656</v>
      </c>
      <c r="B37" t="s">
        <v>657</v>
      </c>
      <c r="C37" s="12">
        <v>4</v>
      </c>
      <c r="D37" s="6"/>
      <c r="I37" s="10"/>
    </row>
    <row r="38" spans="1:9" x14ac:dyDescent="0.35">
      <c r="A38" t="s">
        <v>658</v>
      </c>
      <c r="B38" t="s">
        <v>659</v>
      </c>
      <c r="C38" s="12">
        <v>3</v>
      </c>
      <c r="D38" s="6"/>
      <c r="I38" s="10"/>
    </row>
    <row r="39" spans="1:9" x14ac:dyDescent="0.35">
      <c r="D39" s="6"/>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537</v>
      </c>
      <c r="B43" t="s">
        <v>538</v>
      </c>
      <c r="C43" s="12">
        <v>3</v>
      </c>
      <c r="D43" s="6"/>
      <c r="I43" s="10"/>
    </row>
    <row r="44" spans="1:9" x14ac:dyDescent="0.35">
      <c r="A44" t="s">
        <v>660</v>
      </c>
      <c r="B44" t="s">
        <v>661</v>
      </c>
      <c r="C44" s="12">
        <v>4</v>
      </c>
      <c r="D44" s="6"/>
      <c r="I44" s="10"/>
    </row>
    <row r="45" spans="1:9" x14ac:dyDescent="0.35">
      <c r="A45" t="s">
        <v>662</v>
      </c>
      <c r="B45" t="s">
        <v>663</v>
      </c>
      <c r="C45" s="12">
        <v>4</v>
      </c>
      <c r="D45" s="6"/>
      <c r="I45" s="10"/>
    </row>
    <row r="46" spans="1:9" x14ac:dyDescent="0.35">
      <c r="A46" t="s">
        <v>664</v>
      </c>
      <c r="B46" t="s">
        <v>665</v>
      </c>
      <c r="C46" s="12">
        <v>3</v>
      </c>
      <c r="D46" s="6"/>
      <c r="I46" s="10"/>
    </row>
    <row r="47" spans="1:9" x14ac:dyDescent="0.35">
      <c r="B47" t="s">
        <v>86</v>
      </c>
      <c r="C47" s="12">
        <v>3</v>
      </c>
      <c r="D47" s="6" t="s">
        <v>87</v>
      </c>
      <c r="E47" t="s">
        <v>58</v>
      </c>
      <c r="I47" s="10"/>
    </row>
    <row r="48" spans="1:9" x14ac:dyDescent="0.35">
      <c r="D48" s="6"/>
      <c r="I48" s="10"/>
    </row>
    <row r="49" spans="1:9" x14ac:dyDescent="0.35">
      <c r="D49" s="6"/>
      <c r="I49" s="10"/>
    </row>
    <row r="50" spans="1:9" ht="15" x14ac:dyDescent="0.4">
      <c r="A50" s="56" t="s">
        <v>124</v>
      </c>
      <c r="B50" s="57"/>
      <c r="C50" s="57"/>
      <c r="D50" s="15"/>
      <c r="G50" s="61"/>
      <c r="H50" s="61"/>
      <c r="I50" s="61"/>
    </row>
    <row r="51" spans="1:9" x14ac:dyDescent="0.35">
      <c r="A51" t="s">
        <v>666</v>
      </c>
      <c r="B51" t="s">
        <v>667</v>
      </c>
      <c r="C51" s="12">
        <v>3</v>
      </c>
      <c r="D51" s="6"/>
      <c r="I51" s="10"/>
    </row>
    <row r="52" spans="1:9" x14ac:dyDescent="0.35">
      <c r="A52" t="s">
        <v>668</v>
      </c>
      <c r="B52" t="s">
        <v>669</v>
      </c>
      <c r="C52" s="12">
        <v>4</v>
      </c>
      <c r="D52" s="6"/>
      <c r="I52" s="10"/>
    </row>
    <row r="53" spans="1:9" x14ac:dyDescent="0.35">
      <c r="A53" t="s">
        <v>670</v>
      </c>
      <c r="B53" t="s">
        <v>671</v>
      </c>
      <c r="C53" s="12">
        <v>4</v>
      </c>
      <c r="D53" s="6"/>
      <c r="I53" s="10"/>
    </row>
    <row r="54" spans="1:9" x14ac:dyDescent="0.35">
      <c r="A54" t="s">
        <v>672</v>
      </c>
      <c r="B54" t="s">
        <v>643</v>
      </c>
      <c r="C54" s="12">
        <v>4</v>
      </c>
      <c r="D54" s="6"/>
      <c r="I54" s="10"/>
    </row>
    <row r="55" spans="1:9" x14ac:dyDescent="0.35">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ht="72.5" x14ac:dyDescent="0.35">
      <c r="A59" s="27" t="s">
        <v>569</v>
      </c>
      <c r="B59" s="27" t="s">
        <v>570</v>
      </c>
      <c r="C59" s="12">
        <v>3</v>
      </c>
      <c r="D59" s="6"/>
      <c r="I59" s="10"/>
    </row>
    <row r="60" spans="1:9" x14ac:dyDescent="0.35">
      <c r="A60" t="s">
        <v>636</v>
      </c>
      <c r="B60" t="s">
        <v>637</v>
      </c>
      <c r="C60" s="12">
        <v>4</v>
      </c>
      <c r="D60" s="6"/>
      <c r="I60" s="10"/>
    </row>
    <row r="61" spans="1:9" x14ac:dyDescent="0.35">
      <c r="A61" t="s">
        <v>127</v>
      </c>
      <c r="B61" t="s">
        <v>128</v>
      </c>
      <c r="C61" s="12">
        <v>3</v>
      </c>
      <c r="D61" s="6" t="s">
        <v>129</v>
      </c>
      <c r="E61" t="s">
        <v>62</v>
      </c>
      <c r="I61" s="10"/>
    </row>
    <row r="62" spans="1:9" x14ac:dyDescent="0.35">
      <c r="A62" t="s">
        <v>135</v>
      </c>
      <c r="B62" t="s">
        <v>136</v>
      </c>
      <c r="C62" s="12">
        <v>3</v>
      </c>
      <c r="D62" s="6" t="s">
        <v>129</v>
      </c>
      <c r="E62" t="s">
        <v>53</v>
      </c>
      <c r="I62" s="10"/>
    </row>
    <row r="63" spans="1:9" x14ac:dyDescent="0.35">
      <c r="B63" t="s">
        <v>108</v>
      </c>
      <c r="C63" s="12">
        <v>3</v>
      </c>
      <c r="D63" s="6" t="s">
        <v>109</v>
      </c>
      <c r="E63" s="34" t="s">
        <v>56</v>
      </c>
      <c r="H63" s="2"/>
      <c r="I63" s="10"/>
    </row>
    <row r="64" spans="1:9" x14ac:dyDescent="0.35">
      <c r="D64" s="6"/>
      <c r="I64" s="10"/>
    </row>
    <row r="65" spans="1:9" x14ac:dyDescent="0.35">
      <c r="A65" s="22"/>
      <c r="B65" s="23"/>
      <c r="C65" s="24"/>
      <c r="D65" s="6"/>
      <c r="I65" s="10"/>
    </row>
    <row r="66" spans="1:9" ht="15" x14ac:dyDescent="0.4">
      <c r="A66" s="56" t="s">
        <v>137</v>
      </c>
      <c r="B66" s="57"/>
      <c r="C66" s="57"/>
      <c r="D66" s="15"/>
      <c r="G66" s="61"/>
      <c r="H66" s="61"/>
      <c r="I66" s="61"/>
    </row>
    <row r="67" spans="1:9" ht="43.5" x14ac:dyDescent="0.35">
      <c r="A67" s="27" t="s">
        <v>673</v>
      </c>
      <c r="B67" s="27" t="s">
        <v>674</v>
      </c>
      <c r="C67" s="12">
        <v>4</v>
      </c>
      <c r="D67" s="6"/>
      <c r="I67" s="10"/>
    </row>
    <row r="68" spans="1:9" x14ac:dyDescent="0.35">
      <c r="A68" t="s">
        <v>675</v>
      </c>
      <c r="B68" t="s">
        <v>676</v>
      </c>
      <c r="C68" s="12">
        <v>4</v>
      </c>
      <c r="D68" s="6"/>
      <c r="I68" s="10"/>
    </row>
    <row r="69" spans="1:9" x14ac:dyDescent="0.35">
      <c r="A69" t="s">
        <v>677</v>
      </c>
      <c r="B69" t="s">
        <v>586</v>
      </c>
      <c r="C69" s="12">
        <v>2</v>
      </c>
      <c r="D69" s="6"/>
      <c r="I69" s="10"/>
    </row>
    <row r="70" spans="1:9" x14ac:dyDescent="0.35">
      <c r="B70" t="s">
        <v>86</v>
      </c>
      <c r="C70" s="12">
        <v>3</v>
      </c>
      <c r="D70" s="6" t="s">
        <v>87</v>
      </c>
      <c r="E70" s="34" t="s">
        <v>55</v>
      </c>
      <c r="I70" s="10"/>
    </row>
    <row r="71" spans="1:9" x14ac:dyDescent="0.35">
      <c r="D71" s="6"/>
      <c r="I71" s="10"/>
    </row>
    <row r="72" spans="1:9" x14ac:dyDescent="0.35">
      <c r="D72" s="6"/>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678</v>
      </c>
      <c r="B75" t="s">
        <v>679</v>
      </c>
      <c r="C75" s="12">
        <v>15</v>
      </c>
      <c r="D75" s="6"/>
      <c r="I75" s="10"/>
    </row>
    <row r="76" spans="1:9" x14ac:dyDescent="0.35">
      <c r="D76" s="6"/>
      <c r="I76" s="10"/>
    </row>
    <row r="77" spans="1:9" x14ac:dyDescent="0.35">
      <c r="D77" s="6"/>
      <c r="I77" s="10"/>
    </row>
    <row r="78" spans="1:9" ht="15" x14ac:dyDescent="0.4">
      <c r="A78" s="56" t="s">
        <v>143</v>
      </c>
      <c r="B78" s="57"/>
      <c r="C78" s="57"/>
      <c r="D78" s="6"/>
      <c r="I78" s="10"/>
    </row>
    <row r="79" spans="1:9" x14ac:dyDescent="0.35">
      <c r="A79" t="s">
        <v>678</v>
      </c>
      <c r="B79" t="s">
        <v>679</v>
      </c>
      <c r="C79" s="12">
        <v>15</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678</v>
      </c>
      <c r="B83" t="s">
        <v>679</v>
      </c>
      <c r="C83" s="12">
        <v>15</v>
      </c>
      <c r="D83" s="6"/>
      <c r="I83" s="10"/>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678</v>
      </c>
      <c r="B91" t="s">
        <v>679</v>
      </c>
      <c r="C91" s="12">
        <v>15</v>
      </c>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26">
    <mergeCell ref="A90:C90"/>
    <mergeCell ref="G90:I90"/>
    <mergeCell ref="A50:C50"/>
    <mergeCell ref="G50:I50"/>
    <mergeCell ref="A58:C58"/>
    <mergeCell ref="G58:I58"/>
    <mergeCell ref="A66:C66"/>
    <mergeCell ref="G66:I66"/>
    <mergeCell ref="A74:C74"/>
    <mergeCell ref="G74:I74"/>
    <mergeCell ref="A78:C78"/>
    <mergeCell ref="A82:C82"/>
    <mergeCell ref="G82:I82"/>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19">
    <cfRule type="containsText" dxfId="1103" priority="43" operator="containsText" text="Not met">
      <formula>NOT(ISERROR(SEARCH("Not met",D119)))</formula>
    </cfRule>
    <cfRule type="containsText" dxfId="1102" priority="44" operator="containsText" text="MET!">
      <formula>NOT(ISERROR(SEARCH("MET!",D119)))</formula>
    </cfRule>
  </conditionalFormatting>
  <conditionalFormatting sqref="D108:D116">
    <cfRule type="containsText" dxfId="1101" priority="40" operator="containsText" text="Not met">
      <formula>NOT(ISERROR(SEARCH("Not met",D108)))</formula>
    </cfRule>
    <cfRule type="containsText" dxfId="1100" priority="41" operator="containsText" text="MET!">
      <formula>NOT(ISERROR(SEARCH("MET!",D108)))</formula>
    </cfRule>
  </conditionalFormatting>
  <conditionalFormatting sqref="D121">
    <cfRule type="containsText" dxfId="1099" priority="28" operator="containsText" text="Not met">
      <formula>NOT(ISERROR(SEARCH("Not met",D121)))</formula>
    </cfRule>
    <cfRule type="containsText" dxfId="1098" priority="29" operator="containsText" text="MET!">
      <formula>NOT(ISERROR(SEARCH("MET!",D121)))</formula>
    </cfRule>
  </conditionalFormatting>
  <conditionalFormatting sqref="D122">
    <cfRule type="containsText" dxfId="1097" priority="26" operator="containsText" text="Not met">
      <formula>NOT(ISERROR(SEARCH("Not met",D122)))</formula>
    </cfRule>
    <cfRule type="containsText" dxfId="1096" priority="27" operator="containsText" text="MET!">
      <formula>NOT(ISERROR(SEARCH("MET!",D122)))</formula>
    </cfRule>
  </conditionalFormatting>
  <conditionalFormatting sqref="D123">
    <cfRule type="containsText" dxfId="1095" priority="24" operator="containsText" text="Not met">
      <formula>NOT(ISERROR(SEARCH("Not met",D123)))</formula>
    </cfRule>
    <cfRule type="containsText" dxfId="1094" priority="25" operator="containsText" text="MET!">
      <formula>NOT(ISERROR(SEARCH("MET!",D123)))</formula>
    </cfRule>
  </conditionalFormatting>
  <conditionalFormatting sqref="D124">
    <cfRule type="containsText" dxfId="1093" priority="22" operator="containsText" text="Not met">
      <formula>NOT(ISERROR(SEARCH("Not met",D124)))</formula>
    </cfRule>
    <cfRule type="containsText" dxfId="1092" priority="23" operator="containsText" text="MET!">
      <formula>NOT(ISERROR(SEARCH("MET!",D124)))</formula>
    </cfRule>
  </conditionalFormatting>
  <conditionalFormatting sqref="D125">
    <cfRule type="containsText" dxfId="1091" priority="20" operator="containsText" text="Not met">
      <formula>NOT(ISERROR(SEARCH("Not met",D125)))</formula>
    </cfRule>
    <cfRule type="containsText" dxfId="1090" priority="21" operator="containsText" text="MET!">
      <formula>NOT(ISERROR(SEARCH("MET!",D125)))</formula>
    </cfRule>
  </conditionalFormatting>
  <conditionalFormatting sqref="D126">
    <cfRule type="containsText" dxfId="1089" priority="18" operator="containsText" text="Not met">
      <formula>NOT(ISERROR(SEARCH("Not met",D126)))</formula>
    </cfRule>
    <cfRule type="containsText" dxfId="1088" priority="19" operator="containsText" text="MET!">
      <formula>NOT(ISERROR(SEARCH("MET!",D126)))</formula>
    </cfRule>
  </conditionalFormatting>
  <conditionalFormatting sqref="D127">
    <cfRule type="containsText" dxfId="1087" priority="16" operator="containsText" text="Not met">
      <formula>NOT(ISERROR(SEARCH("Not met",D127)))</formula>
    </cfRule>
    <cfRule type="containsText" dxfId="1086" priority="17" operator="containsText" text="MET!">
      <formula>NOT(ISERROR(SEARCH("MET!",D127)))</formula>
    </cfRule>
  </conditionalFormatting>
  <conditionalFormatting sqref="D128">
    <cfRule type="containsText" dxfId="1085" priority="14" operator="containsText" text="Not met">
      <formula>NOT(ISERROR(SEARCH("Not met",D128)))</formula>
    </cfRule>
    <cfRule type="containsText" dxfId="1084" priority="15" operator="containsText" text="MET!">
      <formula>NOT(ISERROR(SEARCH("MET!",D128)))</formula>
    </cfRule>
  </conditionalFormatting>
  <conditionalFormatting sqref="D129">
    <cfRule type="containsText" dxfId="1083" priority="12" operator="containsText" text="Not met">
      <formula>NOT(ISERROR(SEARCH("Not met",D129)))</formula>
    </cfRule>
    <cfRule type="containsText" dxfId="1082" priority="13" operator="containsText" text="MET!">
      <formula>NOT(ISERROR(SEARCH("MET!",D129)))</formula>
    </cfRule>
  </conditionalFormatting>
  <conditionalFormatting sqref="D130">
    <cfRule type="containsText" dxfId="1081" priority="10" operator="containsText" text="Not met">
      <formula>NOT(ISERROR(SEARCH("Not met",D130)))</formula>
    </cfRule>
    <cfRule type="containsText" dxfId="1080" priority="11" operator="containsText" text="MET!">
      <formula>NOT(ISERROR(SEARCH("MET!",D130)))</formula>
    </cfRule>
  </conditionalFormatting>
  <conditionalFormatting sqref="D131">
    <cfRule type="containsText" dxfId="1079" priority="8" operator="containsText" text="Not met">
      <formula>NOT(ISERROR(SEARCH("Not met",D131)))</formula>
    </cfRule>
    <cfRule type="containsText" dxfId="1078" priority="9" operator="containsText" text="MET!">
      <formula>NOT(ISERROR(SEARCH("MET!",D131)))</formula>
    </cfRule>
  </conditionalFormatting>
  <conditionalFormatting sqref="D132">
    <cfRule type="containsText" dxfId="1077" priority="6" operator="containsText" text="Not met">
      <formula>NOT(ISERROR(SEARCH("Not met",D132)))</formula>
    </cfRule>
    <cfRule type="containsText" dxfId="1076" priority="7" operator="containsText" text="MET!">
      <formula>NOT(ISERROR(SEARCH("MET!",D132)))</formula>
    </cfRule>
  </conditionalFormatting>
  <conditionalFormatting sqref="D133">
    <cfRule type="containsText" dxfId="1075" priority="4" operator="containsText" text="Not met">
      <formula>NOT(ISERROR(SEARCH("Not met",D133)))</formula>
    </cfRule>
    <cfRule type="containsText" dxfId="1074" priority="5" operator="containsText" text="MET!">
      <formula>NOT(ISERROR(SEARCH("MET!",D133)))</formula>
    </cfRule>
  </conditionalFormatting>
  <conditionalFormatting sqref="E2:E1048576">
    <cfRule type="cellIs" dxfId="1073" priority="3" operator="equal">
      <formula>"Available for Essential Studies"</formula>
    </cfRule>
  </conditionalFormatting>
  <dataValidations count="3">
    <dataValidation type="list" showInputMessage="1" showErrorMessage="1" sqref="D3:D9 D59:D65 D43:D49 D51:D57 D35:D41 D91:D97 D75:D81 D19:D25 D27:D33 D11:D17 D67:D73 D83:D89">
      <formula1>$B$108:$B$116</formula1>
    </dataValidation>
    <dataValidation type="list" allowBlank="1" showInputMessage="1" showErrorMessage="1" sqref="E3:E97">
      <formula1>$B$121:$B$135</formula1>
    </dataValidation>
    <dataValidation type="list" allowBlank="1" showInputMessage="1" showErrorMessage="1" sqref="F3:F5 F7:F94">
      <formula1>$B$119:$B$121</formula1>
    </dataValidation>
  </dataValidation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3.542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331</v>
      </c>
      <c r="B3" t="s">
        <v>332</v>
      </c>
      <c r="C3" s="12">
        <v>4</v>
      </c>
      <c r="D3" s="6" t="s">
        <v>107</v>
      </c>
      <c r="E3" t="s">
        <v>59</v>
      </c>
      <c r="G3" s="52" t="s">
        <v>71</v>
      </c>
      <c r="H3" s="47"/>
      <c r="I3" s="10"/>
    </row>
    <row r="4" spans="1:9" x14ac:dyDescent="0.35">
      <c r="A4" t="s">
        <v>528</v>
      </c>
      <c r="B4" t="s">
        <v>529</v>
      </c>
      <c r="C4" s="12">
        <v>3</v>
      </c>
      <c r="D4" s="6" t="s">
        <v>100</v>
      </c>
      <c r="E4" t="s">
        <v>59</v>
      </c>
      <c r="G4" s="1" t="s">
        <v>75</v>
      </c>
      <c r="H4" s="1" t="s">
        <v>76</v>
      </c>
      <c r="I4" s="10"/>
    </row>
    <row r="5" spans="1:9" x14ac:dyDescent="0.35">
      <c r="A5" t="s">
        <v>530</v>
      </c>
      <c r="B5" t="s">
        <v>531</v>
      </c>
      <c r="C5" s="12">
        <v>1</v>
      </c>
      <c r="D5" s="6" t="s">
        <v>100</v>
      </c>
      <c r="E5" t="s">
        <v>59</v>
      </c>
      <c r="G5" s="46" t="s">
        <v>79</v>
      </c>
      <c r="H5" s="1" t="s">
        <v>80</v>
      </c>
      <c r="I5" s="10"/>
    </row>
    <row r="6" spans="1:9" x14ac:dyDescent="0.35">
      <c r="A6" t="s">
        <v>163</v>
      </c>
      <c r="B6" t="s">
        <v>164</v>
      </c>
      <c r="C6" s="12">
        <v>4</v>
      </c>
      <c r="D6" s="6" t="s">
        <v>74</v>
      </c>
      <c r="F6" t="s">
        <v>1580</v>
      </c>
      <c r="G6" s="48" t="s">
        <v>83</v>
      </c>
      <c r="H6" s="1" t="s">
        <v>84</v>
      </c>
      <c r="I6" s="10"/>
    </row>
    <row r="7" spans="1:9" x14ac:dyDescent="0.35">
      <c r="A7" t="s">
        <v>532</v>
      </c>
      <c r="B7" t="s">
        <v>533</v>
      </c>
      <c r="C7" s="12">
        <v>3</v>
      </c>
      <c r="D7" s="6"/>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G11" s="8"/>
      <c r="H11" s="8"/>
      <c r="I11" s="10"/>
    </row>
    <row r="12" spans="1:9" x14ac:dyDescent="0.35">
      <c r="A12" t="s">
        <v>534</v>
      </c>
      <c r="B12" t="s">
        <v>535</v>
      </c>
      <c r="C12" s="12">
        <v>4</v>
      </c>
      <c r="D12" s="6" t="s">
        <v>107</v>
      </c>
      <c r="I12" s="10"/>
    </row>
    <row r="13" spans="1:9" x14ac:dyDescent="0.35">
      <c r="A13" t="s">
        <v>81</v>
      </c>
      <c r="B13" t="s">
        <v>82</v>
      </c>
      <c r="C13" s="12">
        <v>3</v>
      </c>
      <c r="D13" s="6" t="s">
        <v>50</v>
      </c>
      <c r="E13" t="s">
        <v>50</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536</v>
      </c>
      <c r="B21" t="s">
        <v>159</v>
      </c>
      <c r="C21" s="12">
        <v>3</v>
      </c>
      <c r="D21" s="6" t="s">
        <v>87</v>
      </c>
      <c r="E21" t="s">
        <v>58</v>
      </c>
      <c r="I21" s="10"/>
    </row>
    <row r="22" spans="1:9" x14ac:dyDescent="0.35">
      <c r="A22" t="s">
        <v>77</v>
      </c>
      <c r="B22" t="s">
        <v>78</v>
      </c>
      <c r="C22" s="12">
        <v>3</v>
      </c>
      <c r="D22" s="6" t="s">
        <v>52</v>
      </c>
      <c r="E22" t="s">
        <v>52</v>
      </c>
      <c r="I22" s="10"/>
    </row>
    <row r="23" spans="1:9" x14ac:dyDescent="0.35">
      <c r="A23" t="s">
        <v>101</v>
      </c>
      <c r="B23" t="s">
        <v>102</v>
      </c>
      <c r="C23" s="12">
        <v>3</v>
      </c>
      <c r="D23" s="6" t="s">
        <v>51</v>
      </c>
      <c r="E23" t="s">
        <v>51</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589</v>
      </c>
      <c r="B27" t="s">
        <v>590</v>
      </c>
      <c r="C27" s="12">
        <v>4</v>
      </c>
      <c r="D27" s="6"/>
      <c r="I27" s="10"/>
    </row>
    <row r="28" spans="1:9" x14ac:dyDescent="0.35">
      <c r="A28" t="s">
        <v>543</v>
      </c>
      <c r="B28" t="s">
        <v>544</v>
      </c>
      <c r="C28" s="12">
        <v>3</v>
      </c>
      <c r="D28" s="6"/>
      <c r="I28" s="10"/>
    </row>
    <row r="29" spans="1:9" x14ac:dyDescent="0.35">
      <c r="A29" t="s">
        <v>680</v>
      </c>
      <c r="B29" t="s">
        <v>681</v>
      </c>
      <c r="C29" s="12">
        <v>4</v>
      </c>
      <c r="D29" s="6"/>
      <c r="I29" s="10"/>
    </row>
    <row r="30" spans="1:9" x14ac:dyDescent="0.35">
      <c r="A30" t="s">
        <v>682</v>
      </c>
      <c r="B30" t="s">
        <v>683</v>
      </c>
      <c r="C30" s="12">
        <v>3</v>
      </c>
      <c r="D30" s="6"/>
      <c r="I30" s="10"/>
    </row>
    <row r="31" spans="1:9" x14ac:dyDescent="0.35">
      <c r="A31" t="s">
        <v>135</v>
      </c>
      <c r="B31" t="s">
        <v>136</v>
      </c>
      <c r="C31" s="12">
        <v>3</v>
      </c>
      <c r="D31" s="6" t="s">
        <v>129</v>
      </c>
      <c r="E31" t="s">
        <v>53</v>
      </c>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593</v>
      </c>
      <c r="B35" t="s">
        <v>594</v>
      </c>
      <c r="C35" s="12">
        <v>3</v>
      </c>
      <c r="D35" s="6"/>
      <c r="I35" s="10"/>
    </row>
    <row r="36" spans="1:9" x14ac:dyDescent="0.35">
      <c r="A36" t="s">
        <v>551</v>
      </c>
      <c r="B36" t="s">
        <v>552</v>
      </c>
      <c r="C36" s="12">
        <v>4</v>
      </c>
      <c r="D36" s="6"/>
      <c r="I36" s="10"/>
    </row>
    <row r="37" spans="1:9" x14ac:dyDescent="0.35">
      <c r="A37" t="s">
        <v>684</v>
      </c>
      <c r="B37" t="s">
        <v>685</v>
      </c>
      <c r="C37" s="12">
        <v>4</v>
      </c>
      <c r="D37" s="6"/>
      <c r="I37" s="10"/>
    </row>
    <row r="38" spans="1:9" x14ac:dyDescent="0.35">
      <c r="A38" t="s">
        <v>686</v>
      </c>
      <c r="B38" t="s">
        <v>687</v>
      </c>
      <c r="C38" s="12">
        <v>3</v>
      </c>
      <c r="D38" s="6"/>
      <c r="I38" s="10"/>
    </row>
    <row r="39" spans="1:9" x14ac:dyDescent="0.35">
      <c r="D39" s="6"/>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597</v>
      </c>
      <c r="B43" t="s">
        <v>598</v>
      </c>
      <c r="C43" s="12">
        <v>3</v>
      </c>
      <c r="D43" s="6"/>
      <c r="I43" s="10"/>
    </row>
    <row r="44" spans="1:9" x14ac:dyDescent="0.35">
      <c r="A44" t="s">
        <v>559</v>
      </c>
      <c r="B44" t="s">
        <v>560</v>
      </c>
      <c r="C44" s="12">
        <v>4</v>
      </c>
      <c r="D44" s="6"/>
      <c r="I44" s="10"/>
    </row>
    <row r="45" spans="1:9" x14ac:dyDescent="0.35">
      <c r="A45" t="s">
        <v>688</v>
      </c>
      <c r="B45" t="s">
        <v>689</v>
      </c>
      <c r="C45" s="12">
        <v>4</v>
      </c>
      <c r="D45" s="6"/>
      <c r="I45" s="10"/>
    </row>
    <row r="46" spans="1:9" x14ac:dyDescent="0.35">
      <c r="B46" t="s">
        <v>86</v>
      </c>
      <c r="C46" s="12">
        <v>3</v>
      </c>
      <c r="D46" s="6" t="s">
        <v>87</v>
      </c>
      <c r="E46" t="s">
        <v>58</v>
      </c>
      <c r="I46" s="10"/>
    </row>
    <row r="47" spans="1:9" x14ac:dyDescent="0.35">
      <c r="D47" s="6"/>
      <c r="I47" s="10"/>
    </row>
    <row r="48" spans="1:9" x14ac:dyDescent="0.35">
      <c r="D48" s="6"/>
      <c r="I48" s="10"/>
    </row>
    <row r="49" spans="1:9" x14ac:dyDescent="0.35">
      <c r="D49" s="6"/>
      <c r="I49" s="10"/>
    </row>
    <row r="50" spans="1:9" ht="15" x14ac:dyDescent="0.4">
      <c r="A50" s="56" t="s">
        <v>124</v>
      </c>
      <c r="B50" s="57"/>
      <c r="C50" s="57"/>
      <c r="D50" s="15"/>
      <c r="G50" s="61"/>
      <c r="H50" s="61"/>
      <c r="I50" s="61"/>
    </row>
    <row r="51" spans="1:9" ht="72.5" x14ac:dyDescent="0.35">
      <c r="A51" s="27" t="s">
        <v>569</v>
      </c>
      <c r="B51" s="27" t="s">
        <v>570</v>
      </c>
      <c r="C51" s="12">
        <v>3</v>
      </c>
      <c r="D51" s="6"/>
      <c r="I51" s="10"/>
    </row>
    <row r="52" spans="1:9" x14ac:dyDescent="0.35">
      <c r="A52" t="s">
        <v>127</v>
      </c>
      <c r="B52" t="s">
        <v>128</v>
      </c>
      <c r="C52" s="12">
        <v>3</v>
      </c>
      <c r="D52" s="6" t="s">
        <v>129</v>
      </c>
      <c r="E52" t="s">
        <v>62</v>
      </c>
      <c r="I52" s="10"/>
    </row>
    <row r="53" spans="1:9" x14ac:dyDescent="0.35">
      <c r="A53" t="s">
        <v>690</v>
      </c>
      <c r="B53" t="s">
        <v>691</v>
      </c>
      <c r="C53" s="12">
        <v>4</v>
      </c>
      <c r="D53" s="6"/>
      <c r="I53" s="10"/>
    </row>
    <row r="54" spans="1:9" x14ac:dyDescent="0.35">
      <c r="A54" t="s">
        <v>692</v>
      </c>
      <c r="B54" t="s">
        <v>693</v>
      </c>
      <c r="C54" s="12">
        <v>3</v>
      </c>
      <c r="D54" s="6"/>
      <c r="I54" s="10"/>
    </row>
    <row r="55" spans="1:9" x14ac:dyDescent="0.35">
      <c r="B55" t="s">
        <v>86</v>
      </c>
      <c r="C55" s="12">
        <v>3</v>
      </c>
      <c r="D55" s="6" t="s">
        <v>87</v>
      </c>
      <c r="E55" s="34" t="s">
        <v>55</v>
      </c>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346</v>
      </c>
      <c r="B59" t="s">
        <v>347</v>
      </c>
      <c r="C59" s="12">
        <v>3</v>
      </c>
      <c r="D59" s="6"/>
      <c r="I59" s="10"/>
    </row>
    <row r="60" spans="1:9" x14ac:dyDescent="0.35">
      <c r="A60" t="s">
        <v>694</v>
      </c>
      <c r="B60" t="s">
        <v>695</v>
      </c>
      <c r="C60" s="12">
        <v>4</v>
      </c>
      <c r="D60" s="6"/>
      <c r="I60" s="10"/>
    </row>
    <row r="61" spans="1:9" x14ac:dyDescent="0.35">
      <c r="A61" t="s">
        <v>696</v>
      </c>
      <c r="B61" t="s">
        <v>697</v>
      </c>
      <c r="C61" s="12">
        <v>3</v>
      </c>
      <c r="D61" s="6"/>
      <c r="I61" s="10"/>
    </row>
    <row r="62" spans="1:9" x14ac:dyDescent="0.35">
      <c r="B62" t="s">
        <v>108</v>
      </c>
      <c r="C62" s="12">
        <v>3</v>
      </c>
      <c r="D62" s="6" t="s">
        <v>109</v>
      </c>
      <c r="E62" t="s">
        <v>57</v>
      </c>
      <c r="I62" s="10"/>
    </row>
    <row r="63" spans="1:9" x14ac:dyDescent="0.35">
      <c r="D63" s="6"/>
      <c r="H63" s="2"/>
      <c r="I63" s="10"/>
    </row>
    <row r="64" spans="1:9" x14ac:dyDescent="0.35">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698</v>
      </c>
      <c r="B67" t="s">
        <v>699</v>
      </c>
      <c r="C67" s="12">
        <v>4</v>
      </c>
      <c r="D67" s="6"/>
      <c r="I67" s="10"/>
    </row>
    <row r="68" spans="1:9" x14ac:dyDescent="0.35">
      <c r="A68" t="s">
        <v>700</v>
      </c>
      <c r="B68" t="s">
        <v>701</v>
      </c>
      <c r="C68" s="12">
        <v>3</v>
      </c>
      <c r="D68" s="6"/>
      <c r="I68" s="10"/>
    </row>
    <row r="69" spans="1:9" x14ac:dyDescent="0.35">
      <c r="A69" t="s">
        <v>702</v>
      </c>
      <c r="B69" t="s">
        <v>586</v>
      </c>
      <c r="C69" s="12">
        <v>3</v>
      </c>
      <c r="D69" s="6"/>
      <c r="I69" s="10"/>
    </row>
    <row r="70" spans="1:9" x14ac:dyDescent="0.35">
      <c r="B70" t="s">
        <v>173</v>
      </c>
      <c r="C70" s="12">
        <v>3</v>
      </c>
      <c r="D70" s="6" t="s">
        <v>129</v>
      </c>
      <c r="E70" s="34" t="s">
        <v>54</v>
      </c>
      <c r="I70" s="10"/>
    </row>
    <row r="71" spans="1:9" x14ac:dyDescent="0.35">
      <c r="B71" t="s">
        <v>108</v>
      </c>
      <c r="C71" s="12">
        <v>3</v>
      </c>
      <c r="D71" s="6" t="s">
        <v>109</v>
      </c>
      <c r="E71" s="34" t="s">
        <v>56</v>
      </c>
      <c r="I71" s="10"/>
    </row>
    <row r="72" spans="1:9" x14ac:dyDescent="0.35">
      <c r="D72" s="6"/>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703</v>
      </c>
      <c r="B75" t="s">
        <v>704</v>
      </c>
      <c r="C75" s="12">
        <v>15</v>
      </c>
      <c r="D75" s="6"/>
      <c r="I75" s="10"/>
    </row>
    <row r="76" spans="1:9" x14ac:dyDescent="0.35">
      <c r="D76" s="6"/>
      <c r="I76" s="10"/>
    </row>
    <row r="77" spans="1:9" x14ac:dyDescent="0.35">
      <c r="D77" s="6"/>
      <c r="I77" s="10"/>
    </row>
    <row r="78" spans="1:9" ht="15" x14ac:dyDescent="0.4">
      <c r="A78" s="56" t="s">
        <v>143</v>
      </c>
      <c r="B78" s="57"/>
      <c r="C78" s="57"/>
      <c r="D78" s="6"/>
      <c r="I78" s="10"/>
    </row>
    <row r="79" spans="1:9" x14ac:dyDescent="0.35">
      <c r="A79" t="s">
        <v>703</v>
      </c>
      <c r="B79" t="s">
        <v>704</v>
      </c>
      <c r="C79" s="12">
        <v>15</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703</v>
      </c>
      <c r="B83" t="s">
        <v>704</v>
      </c>
      <c r="C83" s="12">
        <v>15</v>
      </c>
      <c r="D83" s="6"/>
      <c r="I83" s="10"/>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703</v>
      </c>
      <c r="B91" t="s">
        <v>704</v>
      </c>
      <c r="C91" s="12">
        <v>15</v>
      </c>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26">
    <mergeCell ref="A90:C90"/>
    <mergeCell ref="G90:I90"/>
    <mergeCell ref="A50:C50"/>
    <mergeCell ref="G50:I50"/>
    <mergeCell ref="A58:C58"/>
    <mergeCell ref="G58:I58"/>
    <mergeCell ref="A66:C66"/>
    <mergeCell ref="G66:I66"/>
    <mergeCell ref="A74:C74"/>
    <mergeCell ref="G74:I74"/>
    <mergeCell ref="A78:C78"/>
    <mergeCell ref="A82:C82"/>
    <mergeCell ref="G82:I82"/>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19">
    <cfRule type="containsText" dxfId="1072" priority="45" operator="containsText" text="Not met">
      <formula>NOT(ISERROR(SEARCH("Not met",D119)))</formula>
    </cfRule>
    <cfRule type="containsText" dxfId="1071" priority="46" operator="containsText" text="MET!">
      <formula>NOT(ISERROR(SEARCH("MET!",D119)))</formula>
    </cfRule>
  </conditionalFormatting>
  <conditionalFormatting sqref="D108:D116">
    <cfRule type="containsText" dxfId="1070" priority="42" operator="containsText" text="Not met">
      <formula>NOT(ISERROR(SEARCH("Not met",D108)))</formula>
    </cfRule>
    <cfRule type="containsText" dxfId="1069" priority="43" operator="containsText" text="MET!">
      <formula>NOT(ISERROR(SEARCH("MET!",D108)))</formula>
    </cfRule>
  </conditionalFormatting>
  <conditionalFormatting sqref="D121">
    <cfRule type="containsText" dxfId="1068" priority="28" operator="containsText" text="Not met">
      <formula>NOT(ISERROR(SEARCH("Not met",D121)))</formula>
    </cfRule>
    <cfRule type="containsText" dxfId="1067" priority="29" operator="containsText" text="MET!">
      <formula>NOT(ISERROR(SEARCH("MET!",D121)))</formula>
    </cfRule>
  </conditionalFormatting>
  <conditionalFormatting sqref="D122">
    <cfRule type="containsText" dxfId="1066" priority="26" operator="containsText" text="Not met">
      <formula>NOT(ISERROR(SEARCH("Not met",D122)))</formula>
    </cfRule>
    <cfRule type="containsText" dxfId="1065" priority="27" operator="containsText" text="MET!">
      <formula>NOT(ISERROR(SEARCH("MET!",D122)))</formula>
    </cfRule>
  </conditionalFormatting>
  <conditionalFormatting sqref="D123">
    <cfRule type="containsText" dxfId="1064" priority="24" operator="containsText" text="Not met">
      <formula>NOT(ISERROR(SEARCH("Not met",D123)))</formula>
    </cfRule>
    <cfRule type="containsText" dxfId="1063" priority="25" operator="containsText" text="MET!">
      <formula>NOT(ISERROR(SEARCH("MET!",D123)))</formula>
    </cfRule>
  </conditionalFormatting>
  <conditionalFormatting sqref="D124">
    <cfRule type="containsText" dxfId="1062" priority="22" operator="containsText" text="Not met">
      <formula>NOT(ISERROR(SEARCH("Not met",D124)))</formula>
    </cfRule>
    <cfRule type="containsText" dxfId="1061" priority="23" operator="containsText" text="MET!">
      <formula>NOT(ISERROR(SEARCH("MET!",D124)))</formula>
    </cfRule>
  </conditionalFormatting>
  <conditionalFormatting sqref="D125">
    <cfRule type="containsText" dxfId="1060" priority="20" operator="containsText" text="Not met">
      <formula>NOT(ISERROR(SEARCH("Not met",D125)))</formula>
    </cfRule>
    <cfRule type="containsText" dxfId="1059" priority="21" operator="containsText" text="MET!">
      <formula>NOT(ISERROR(SEARCH("MET!",D125)))</formula>
    </cfRule>
  </conditionalFormatting>
  <conditionalFormatting sqref="D126">
    <cfRule type="containsText" dxfId="1058" priority="18" operator="containsText" text="Not met">
      <formula>NOT(ISERROR(SEARCH("Not met",D126)))</formula>
    </cfRule>
    <cfRule type="containsText" dxfId="1057" priority="19" operator="containsText" text="MET!">
      <formula>NOT(ISERROR(SEARCH("MET!",D126)))</formula>
    </cfRule>
  </conditionalFormatting>
  <conditionalFormatting sqref="D127">
    <cfRule type="containsText" dxfId="1056" priority="16" operator="containsText" text="Not met">
      <formula>NOT(ISERROR(SEARCH("Not met",D127)))</formula>
    </cfRule>
    <cfRule type="containsText" dxfId="1055" priority="17" operator="containsText" text="MET!">
      <formula>NOT(ISERROR(SEARCH("MET!",D127)))</formula>
    </cfRule>
  </conditionalFormatting>
  <conditionalFormatting sqref="D128">
    <cfRule type="containsText" dxfId="1054" priority="14" operator="containsText" text="Not met">
      <formula>NOT(ISERROR(SEARCH("Not met",D128)))</formula>
    </cfRule>
    <cfRule type="containsText" dxfId="1053" priority="15" operator="containsText" text="MET!">
      <formula>NOT(ISERROR(SEARCH("MET!",D128)))</formula>
    </cfRule>
  </conditionalFormatting>
  <conditionalFormatting sqref="D129">
    <cfRule type="containsText" dxfId="1052" priority="12" operator="containsText" text="Not met">
      <formula>NOT(ISERROR(SEARCH("Not met",D129)))</formula>
    </cfRule>
    <cfRule type="containsText" dxfId="1051" priority="13" operator="containsText" text="MET!">
      <formula>NOT(ISERROR(SEARCH("MET!",D129)))</formula>
    </cfRule>
  </conditionalFormatting>
  <conditionalFormatting sqref="D130">
    <cfRule type="containsText" dxfId="1050" priority="10" operator="containsText" text="Not met">
      <formula>NOT(ISERROR(SEARCH("Not met",D130)))</formula>
    </cfRule>
    <cfRule type="containsText" dxfId="1049" priority="11" operator="containsText" text="MET!">
      <formula>NOT(ISERROR(SEARCH("MET!",D130)))</formula>
    </cfRule>
  </conditionalFormatting>
  <conditionalFormatting sqref="D131">
    <cfRule type="containsText" dxfId="1048" priority="8" operator="containsText" text="Not met">
      <formula>NOT(ISERROR(SEARCH("Not met",D131)))</formula>
    </cfRule>
    <cfRule type="containsText" dxfId="1047" priority="9" operator="containsText" text="MET!">
      <formula>NOT(ISERROR(SEARCH("MET!",D131)))</formula>
    </cfRule>
  </conditionalFormatting>
  <conditionalFormatting sqref="D132">
    <cfRule type="containsText" dxfId="1046" priority="6" operator="containsText" text="Not met">
      <formula>NOT(ISERROR(SEARCH("Not met",D132)))</formula>
    </cfRule>
    <cfRule type="containsText" dxfId="1045" priority="7" operator="containsText" text="MET!">
      <formula>NOT(ISERROR(SEARCH("MET!",D132)))</formula>
    </cfRule>
  </conditionalFormatting>
  <conditionalFormatting sqref="D133">
    <cfRule type="containsText" dxfId="1044" priority="4" operator="containsText" text="Not met">
      <formula>NOT(ISERROR(SEARCH("Not met",D133)))</formula>
    </cfRule>
    <cfRule type="containsText" dxfId="1043" priority="5" operator="containsText" text="MET!">
      <formula>NOT(ISERROR(SEARCH("MET!",D133)))</formula>
    </cfRule>
  </conditionalFormatting>
  <conditionalFormatting sqref="E2:E1048576">
    <cfRule type="cellIs" dxfId="1042" priority="3" operator="equal">
      <formula>"Available for Essential Studies"</formula>
    </cfRule>
  </conditionalFormatting>
  <dataValidations count="3">
    <dataValidation type="list" showInputMessage="1" showErrorMessage="1" sqref="D27:D33 D59:D65 D43:D49 D11:D17 D35:D41 D91:D97 D75:D81 D67:D73 D3:D9 D19:D25 D51:D57 D83:D89">
      <formula1>$B$108:$B$116</formula1>
    </dataValidation>
    <dataValidation type="list" allowBlank="1" showInputMessage="1" showErrorMessage="1" sqref="E3:E97">
      <formula1>$B$121:$B$135</formula1>
    </dataValidation>
    <dataValidation type="list" allowBlank="1" showInputMessage="1" showErrorMessage="1" sqref="F3:F5 F7:F94">
      <formula1>$B$119:$B$121</formula1>
    </dataValidation>
  </dataValidation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selection activeCell="F5" sqref="F5"/>
    </sheetView>
  </sheetViews>
  <sheetFormatPr defaultRowHeight="14.5" x14ac:dyDescent="0.35"/>
  <cols>
    <col min="1" max="1" width="11.81640625" bestFit="1" customWidth="1"/>
    <col min="2" max="2" width="49.54296875" bestFit="1" customWidth="1"/>
    <col min="3" max="3" width="7" style="12" customWidth="1"/>
    <col min="4" max="4" width="31.1796875" bestFit="1" customWidth="1"/>
    <col min="5" max="5" width="35.453125" bestFit="1" customWidth="1"/>
    <col min="6" max="6" width="11.4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44" x14ac:dyDescent="0.4">
      <c r="A3" s="27" t="s">
        <v>705</v>
      </c>
      <c r="B3" s="27" t="s">
        <v>706</v>
      </c>
      <c r="C3" s="12">
        <v>4</v>
      </c>
      <c r="D3" s="6"/>
      <c r="G3" s="52" t="s">
        <v>71</v>
      </c>
      <c r="H3" s="47"/>
      <c r="I3" s="10"/>
    </row>
    <row r="4" spans="1:9" x14ac:dyDescent="0.35">
      <c r="A4" t="s">
        <v>707</v>
      </c>
      <c r="B4" t="s">
        <v>708</v>
      </c>
      <c r="C4" s="12">
        <v>5</v>
      </c>
      <c r="D4" s="6" t="s">
        <v>100</v>
      </c>
      <c r="E4" t="s">
        <v>59</v>
      </c>
      <c r="G4" s="1" t="s">
        <v>75</v>
      </c>
      <c r="H4" s="1" t="s">
        <v>76</v>
      </c>
      <c r="I4" s="10"/>
    </row>
    <row r="5" spans="1:9" x14ac:dyDescent="0.35">
      <c r="A5" t="s">
        <v>163</v>
      </c>
      <c r="B5" t="s">
        <v>164</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D7" s="6"/>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ht="43.5" x14ac:dyDescent="0.35">
      <c r="A11" s="27" t="s">
        <v>709</v>
      </c>
      <c r="B11" s="27" t="s">
        <v>706</v>
      </c>
      <c r="C11" s="12">
        <v>4</v>
      </c>
      <c r="D11" s="6"/>
      <c r="G11" s="8"/>
      <c r="H11" s="8"/>
      <c r="I11" s="10"/>
    </row>
    <row r="12" spans="1:9" x14ac:dyDescent="0.35">
      <c r="D12" s="6"/>
      <c r="I12" s="10"/>
    </row>
    <row r="13" spans="1:9" x14ac:dyDescent="0.35">
      <c r="A13" t="s">
        <v>710</v>
      </c>
      <c r="B13" t="s">
        <v>711</v>
      </c>
      <c r="C13" s="12">
        <v>5</v>
      </c>
      <c r="D13" s="6" t="s">
        <v>107</v>
      </c>
      <c r="E13" t="s">
        <v>59</v>
      </c>
      <c r="I13" s="10"/>
    </row>
    <row r="14" spans="1:9" x14ac:dyDescent="0.35">
      <c r="A14" t="s">
        <v>101</v>
      </c>
      <c r="B14" t="s">
        <v>102</v>
      </c>
      <c r="C14" s="12">
        <v>3</v>
      </c>
      <c r="D14" s="6" t="s">
        <v>51</v>
      </c>
      <c r="E14" t="s">
        <v>51</v>
      </c>
      <c r="I14" s="10"/>
    </row>
    <row r="15" spans="1:9" x14ac:dyDescent="0.35">
      <c r="B15" t="s">
        <v>108</v>
      </c>
      <c r="C15" s="12">
        <v>3</v>
      </c>
      <c r="D15" s="6" t="s">
        <v>109</v>
      </c>
      <c r="E15" t="s">
        <v>57</v>
      </c>
      <c r="I15" s="10"/>
    </row>
    <row r="16" spans="1:9" x14ac:dyDescent="0.35">
      <c r="B16" t="s">
        <v>86</v>
      </c>
      <c r="C16" s="12">
        <v>3</v>
      </c>
      <c r="D16" s="6" t="s">
        <v>87</v>
      </c>
      <c r="E16" t="s">
        <v>58</v>
      </c>
      <c r="I16" s="10"/>
    </row>
    <row r="17" spans="1:9" x14ac:dyDescent="0.35">
      <c r="A17" s="22"/>
      <c r="B17" s="23"/>
      <c r="C17" s="24"/>
      <c r="D17" s="6"/>
      <c r="I17" s="10"/>
    </row>
    <row r="18" spans="1:9" ht="15" x14ac:dyDescent="0.4">
      <c r="A18" s="56" t="s">
        <v>103</v>
      </c>
      <c r="B18" s="57"/>
      <c r="C18" s="57"/>
      <c r="D18" s="15"/>
      <c r="G18" s="61"/>
      <c r="H18" s="61"/>
      <c r="I18" s="61"/>
    </row>
    <row r="19" spans="1:9" ht="43.5" x14ac:dyDescent="0.35">
      <c r="A19" s="27" t="s">
        <v>712</v>
      </c>
      <c r="B19" s="27" t="s">
        <v>706</v>
      </c>
      <c r="C19" s="12">
        <v>4</v>
      </c>
      <c r="D19" s="6"/>
      <c r="I19" s="10"/>
    </row>
    <row r="20" spans="1:9" x14ac:dyDescent="0.35">
      <c r="A20" t="s">
        <v>713</v>
      </c>
      <c r="B20" t="s">
        <v>714</v>
      </c>
      <c r="C20" s="12">
        <v>5</v>
      </c>
      <c r="D20" s="6" t="s">
        <v>107</v>
      </c>
      <c r="I20" s="10"/>
    </row>
    <row r="21" spans="1:9" x14ac:dyDescent="0.35">
      <c r="A21" t="s">
        <v>715</v>
      </c>
      <c r="B21" t="s">
        <v>716</v>
      </c>
      <c r="C21" s="12">
        <v>2</v>
      </c>
      <c r="D21" s="6"/>
      <c r="I21" s="10"/>
    </row>
    <row r="22" spans="1:9" x14ac:dyDescent="0.35">
      <c r="A22" t="s">
        <v>77</v>
      </c>
      <c r="B22" t="s">
        <v>78</v>
      </c>
      <c r="C22" s="12">
        <v>3</v>
      </c>
      <c r="D22" s="6" t="s">
        <v>52</v>
      </c>
      <c r="E22" t="s">
        <v>52</v>
      </c>
      <c r="I22" s="10"/>
    </row>
    <row r="23" spans="1:9" x14ac:dyDescent="0.35">
      <c r="A23" t="s">
        <v>86</v>
      </c>
      <c r="B23" t="s">
        <v>86</v>
      </c>
      <c r="C23" s="12">
        <v>3</v>
      </c>
      <c r="D23" s="6" t="s">
        <v>87</v>
      </c>
      <c r="E23" t="s">
        <v>58</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717</v>
      </c>
      <c r="B27" t="s">
        <v>718</v>
      </c>
      <c r="C27" s="12">
        <v>5</v>
      </c>
      <c r="D27" s="6"/>
      <c r="I27" s="10"/>
    </row>
    <row r="28" spans="1:9" x14ac:dyDescent="0.35">
      <c r="B28" t="s">
        <v>719</v>
      </c>
      <c r="C28" s="12">
        <v>4</v>
      </c>
      <c r="D28" s="6"/>
      <c r="I28" s="10"/>
    </row>
    <row r="29" spans="1:9" x14ac:dyDescent="0.35">
      <c r="B29" t="s">
        <v>173</v>
      </c>
      <c r="C29" s="12">
        <v>3</v>
      </c>
      <c r="D29" s="6" t="s">
        <v>129</v>
      </c>
      <c r="E29" s="34" t="s">
        <v>53</v>
      </c>
      <c r="I29" s="10"/>
    </row>
    <row r="30" spans="1:9" x14ac:dyDescent="0.35">
      <c r="B30" t="s">
        <v>720</v>
      </c>
      <c r="C30" s="12">
        <v>4</v>
      </c>
      <c r="D30" s="6"/>
      <c r="E30" t="s">
        <v>60</v>
      </c>
      <c r="I30" s="10"/>
    </row>
    <row r="31" spans="1:9" x14ac:dyDescent="0.35">
      <c r="D31" s="6"/>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B35" t="s">
        <v>721</v>
      </c>
      <c r="C35" s="12">
        <v>3</v>
      </c>
      <c r="D35" s="6"/>
      <c r="I35" s="10"/>
    </row>
    <row r="36" spans="1:9" x14ac:dyDescent="0.35">
      <c r="B36" t="s">
        <v>722</v>
      </c>
      <c r="C36" s="12">
        <v>4</v>
      </c>
      <c r="D36" s="6"/>
      <c r="I36" s="10"/>
    </row>
    <row r="37" spans="1:9" x14ac:dyDescent="0.35">
      <c r="B37" t="s">
        <v>173</v>
      </c>
      <c r="C37" s="12">
        <v>3</v>
      </c>
      <c r="D37" s="6" t="s">
        <v>129</v>
      </c>
      <c r="E37" s="34" t="s">
        <v>54</v>
      </c>
      <c r="I37" s="10"/>
    </row>
    <row r="38" spans="1:9" x14ac:dyDescent="0.35">
      <c r="B38" t="s">
        <v>108</v>
      </c>
      <c r="C38" s="12">
        <v>3</v>
      </c>
      <c r="D38" s="6" t="s">
        <v>109</v>
      </c>
      <c r="E38" t="s">
        <v>57</v>
      </c>
      <c r="I38" s="10"/>
    </row>
    <row r="39" spans="1:9" x14ac:dyDescent="0.35">
      <c r="B39" t="s">
        <v>86</v>
      </c>
      <c r="C39" s="12">
        <v>3</v>
      </c>
      <c r="D39" s="6" t="s">
        <v>87</v>
      </c>
      <c r="E39" t="s">
        <v>58</v>
      </c>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723</v>
      </c>
      <c r="B43" t="s">
        <v>724</v>
      </c>
      <c r="C43" s="12">
        <v>4</v>
      </c>
      <c r="D43" s="6"/>
      <c r="I43" s="10"/>
    </row>
    <row r="44" spans="1:9" x14ac:dyDescent="0.35">
      <c r="B44" t="s">
        <v>722</v>
      </c>
      <c r="C44" s="12">
        <v>4</v>
      </c>
      <c r="D44" s="6"/>
      <c r="I44" s="10"/>
    </row>
    <row r="45" spans="1:9" x14ac:dyDescent="0.35">
      <c r="B45" t="s">
        <v>173</v>
      </c>
      <c r="C45" s="12">
        <v>3</v>
      </c>
      <c r="D45" s="6" t="s">
        <v>129</v>
      </c>
      <c r="E45" s="34" t="s">
        <v>62</v>
      </c>
      <c r="I45" s="10"/>
    </row>
    <row r="46" spans="1:9" x14ac:dyDescent="0.35">
      <c r="B46" t="s">
        <v>108</v>
      </c>
      <c r="C46" s="12">
        <v>3</v>
      </c>
      <c r="D46" s="6" t="s">
        <v>109</v>
      </c>
      <c r="E46" s="34" t="s">
        <v>56</v>
      </c>
      <c r="I46" s="10"/>
    </row>
    <row r="47" spans="1:9" x14ac:dyDescent="0.35">
      <c r="B47" t="s">
        <v>86</v>
      </c>
      <c r="C47" s="12">
        <v>3</v>
      </c>
      <c r="D47" s="6" t="s">
        <v>87</v>
      </c>
      <c r="E47" s="34" t="s">
        <v>55</v>
      </c>
      <c r="I47" s="10"/>
    </row>
    <row r="48" spans="1:9" x14ac:dyDescent="0.35">
      <c r="D48" s="6"/>
      <c r="I48" s="10"/>
    </row>
    <row r="49" spans="1:9" x14ac:dyDescent="0.35">
      <c r="D49" s="6"/>
      <c r="I49" s="10"/>
    </row>
    <row r="50" spans="1:9" ht="15" x14ac:dyDescent="0.4">
      <c r="A50" s="56" t="s">
        <v>725</v>
      </c>
      <c r="B50" s="57"/>
      <c r="C50" s="57"/>
      <c r="D50" s="15"/>
      <c r="G50" s="61"/>
      <c r="H50" s="61"/>
      <c r="I50" s="61"/>
    </row>
    <row r="51" spans="1:9" x14ac:dyDescent="0.35">
      <c r="A51" t="s">
        <v>726</v>
      </c>
      <c r="B51" t="s">
        <v>727</v>
      </c>
      <c r="C51" s="12">
        <v>5</v>
      </c>
      <c r="D51" s="6"/>
      <c r="I51" s="10"/>
    </row>
    <row r="52" spans="1:9" x14ac:dyDescent="0.35">
      <c r="A52" t="s">
        <v>728</v>
      </c>
      <c r="B52" t="s">
        <v>729</v>
      </c>
      <c r="C52" s="12">
        <v>2</v>
      </c>
      <c r="D52" s="6"/>
      <c r="I52" s="10"/>
    </row>
    <row r="53" spans="1:9" x14ac:dyDescent="0.35">
      <c r="A53" t="s">
        <v>730</v>
      </c>
      <c r="B53" t="s">
        <v>731</v>
      </c>
      <c r="C53" s="12">
        <v>4</v>
      </c>
      <c r="D53" s="6"/>
      <c r="I53" s="10"/>
    </row>
    <row r="54" spans="1:9" x14ac:dyDescent="0.35">
      <c r="A54" t="s">
        <v>732</v>
      </c>
      <c r="B54" t="s">
        <v>733</v>
      </c>
      <c r="C54" s="12">
        <v>6</v>
      </c>
      <c r="D54" s="6"/>
      <c r="I54" s="10"/>
    </row>
    <row r="55" spans="1:9" x14ac:dyDescent="0.35">
      <c r="D55" s="6"/>
      <c r="I55" s="10"/>
    </row>
    <row r="56" spans="1:9" x14ac:dyDescent="0.35">
      <c r="D56" s="6"/>
      <c r="I56" s="10"/>
    </row>
    <row r="57" spans="1:9" x14ac:dyDescent="0.35">
      <c r="A57" s="22"/>
      <c r="B57" s="23"/>
      <c r="C57" s="24"/>
      <c r="D57" s="6"/>
      <c r="I57" s="10"/>
    </row>
    <row r="58" spans="1:9" ht="15" x14ac:dyDescent="0.4">
      <c r="A58" s="56" t="s">
        <v>734</v>
      </c>
      <c r="B58" s="57"/>
      <c r="C58" s="57"/>
      <c r="D58" s="15"/>
      <c r="G58" s="61"/>
      <c r="H58" s="61"/>
      <c r="I58" s="61"/>
    </row>
    <row r="59" spans="1:9" x14ac:dyDescent="0.35">
      <c r="A59" t="s">
        <v>735</v>
      </c>
      <c r="B59" t="s">
        <v>736</v>
      </c>
      <c r="C59" s="12">
        <v>6</v>
      </c>
      <c r="D59" s="6"/>
      <c r="I59" s="10"/>
    </row>
    <row r="60" spans="1:9" x14ac:dyDescent="0.35">
      <c r="A60" t="s">
        <v>737</v>
      </c>
      <c r="B60" t="s">
        <v>738</v>
      </c>
      <c r="C60" s="12">
        <v>6</v>
      </c>
      <c r="D60" s="6"/>
      <c r="I60" s="10"/>
    </row>
    <row r="61" spans="1:9" x14ac:dyDescent="0.35">
      <c r="A61" t="s">
        <v>739</v>
      </c>
      <c r="B61" t="s">
        <v>740</v>
      </c>
      <c r="C61" s="12">
        <v>5</v>
      </c>
      <c r="D61" s="6"/>
      <c r="I61" s="10"/>
    </row>
    <row r="62" spans="1:9" x14ac:dyDescent="0.35">
      <c r="A62" t="s">
        <v>741</v>
      </c>
      <c r="B62" t="s">
        <v>742</v>
      </c>
      <c r="C62" s="12">
        <v>2</v>
      </c>
      <c r="D62" s="6"/>
      <c r="I62" s="10"/>
    </row>
    <row r="63" spans="1:9" x14ac:dyDescent="0.35">
      <c r="D63" s="6"/>
      <c r="H63" s="2"/>
      <c r="I63" s="10"/>
    </row>
    <row r="64" spans="1:9" x14ac:dyDescent="0.35">
      <c r="D64" s="6"/>
      <c r="I64" s="10"/>
    </row>
    <row r="65" spans="1:9" x14ac:dyDescent="0.35">
      <c r="A65" s="22"/>
      <c r="B65" s="23"/>
      <c r="C65" s="24"/>
      <c r="D65" s="6"/>
      <c r="I65" s="10"/>
    </row>
    <row r="66" spans="1:9" ht="15" x14ac:dyDescent="0.4">
      <c r="A66" s="56" t="s">
        <v>743</v>
      </c>
      <c r="B66" s="57"/>
      <c r="C66" s="57"/>
      <c r="D66" s="15"/>
      <c r="G66" s="61"/>
      <c r="H66" s="61"/>
      <c r="I66" s="61"/>
    </row>
    <row r="67" spans="1:9" x14ac:dyDescent="0.35">
      <c r="A67" t="s">
        <v>744</v>
      </c>
      <c r="B67" t="s">
        <v>745</v>
      </c>
      <c r="C67" s="12">
        <v>6</v>
      </c>
      <c r="D67" s="6"/>
      <c r="I67" s="10"/>
    </row>
    <row r="68" spans="1:9" x14ac:dyDescent="0.35">
      <c r="A68" t="s">
        <v>746</v>
      </c>
      <c r="B68" t="s">
        <v>747</v>
      </c>
      <c r="C68" s="12">
        <v>4</v>
      </c>
      <c r="D68" s="6"/>
      <c r="I68" s="10"/>
    </row>
    <row r="69" spans="1:9" x14ac:dyDescent="0.35">
      <c r="A69" t="s">
        <v>748</v>
      </c>
      <c r="B69" t="s">
        <v>749</v>
      </c>
      <c r="C69" s="12">
        <v>4</v>
      </c>
      <c r="D69" s="6"/>
      <c r="I69" s="10"/>
    </row>
    <row r="70" spans="1:9" x14ac:dyDescent="0.35">
      <c r="A70" t="s">
        <v>750</v>
      </c>
      <c r="B70" t="s">
        <v>751</v>
      </c>
      <c r="C70" s="12">
        <v>3</v>
      </c>
      <c r="D70" s="6"/>
      <c r="I70" s="10"/>
    </row>
    <row r="71" spans="1:9" x14ac:dyDescent="0.35">
      <c r="A71" t="s">
        <v>752</v>
      </c>
      <c r="B71" t="s">
        <v>753</v>
      </c>
      <c r="C71" s="12">
        <v>1</v>
      </c>
      <c r="D71" s="6"/>
      <c r="I71" s="10"/>
    </row>
    <row r="72" spans="1:9" x14ac:dyDescent="0.35">
      <c r="D72" s="6"/>
      <c r="I72" s="10"/>
    </row>
    <row r="73" spans="1:9" x14ac:dyDescent="0.35">
      <c r="A73" s="22"/>
      <c r="B73" s="23"/>
      <c r="C73" s="24"/>
      <c r="D73" s="6"/>
      <c r="I73" s="10"/>
    </row>
    <row r="74" spans="1:9" ht="15" x14ac:dyDescent="0.4">
      <c r="A74" s="56" t="s">
        <v>754</v>
      </c>
      <c r="B74" s="57"/>
      <c r="C74" s="57"/>
      <c r="D74" s="15"/>
      <c r="G74" s="61"/>
      <c r="H74" s="61"/>
      <c r="I74" s="61"/>
    </row>
    <row r="75" spans="1:9" x14ac:dyDescent="0.35">
      <c r="A75" t="s">
        <v>755</v>
      </c>
      <c r="B75" t="s">
        <v>756</v>
      </c>
      <c r="C75" s="12">
        <v>2</v>
      </c>
      <c r="D75" s="6"/>
      <c r="I75" s="10"/>
    </row>
    <row r="76" spans="1:9" x14ac:dyDescent="0.35">
      <c r="A76" t="s">
        <v>757</v>
      </c>
      <c r="B76" t="s">
        <v>758</v>
      </c>
      <c r="C76" s="12">
        <v>3</v>
      </c>
      <c r="D76" s="6"/>
      <c r="I76" s="10"/>
    </row>
    <row r="77" spans="1:9" x14ac:dyDescent="0.35">
      <c r="A77" t="s">
        <v>759</v>
      </c>
      <c r="B77" t="s">
        <v>760</v>
      </c>
      <c r="C77" s="12">
        <v>3</v>
      </c>
      <c r="D77" s="6"/>
      <c r="I77" s="10"/>
    </row>
    <row r="78" spans="1:9" x14ac:dyDescent="0.35">
      <c r="A78" t="s">
        <v>761</v>
      </c>
      <c r="B78" t="s">
        <v>762</v>
      </c>
      <c r="C78" s="12">
        <v>3</v>
      </c>
      <c r="D78" s="6"/>
      <c r="I78" s="10"/>
    </row>
    <row r="79" spans="1:9" x14ac:dyDescent="0.35">
      <c r="A79" t="s">
        <v>763</v>
      </c>
      <c r="B79" t="s">
        <v>764</v>
      </c>
      <c r="C79" s="12">
        <v>2</v>
      </c>
      <c r="D79" s="6"/>
      <c r="I79" s="10"/>
    </row>
    <row r="80" spans="1:9" x14ac:dyDescent="0.35">
      <c r="D80" s="6"/>
      <c r="I80" s="10"/>
    </row>
    <row r="81" spans="1:11" x14ac:dyDescent="0.35">
      <c r="A81" s="22"/>
      <c r="B81" s="23"/>
      <c r="C81" s="24"/>
      <c r="D81" s="6"/>
      <c r="I81" s="10"/>
    </row>
    <row r="82" spans="1:11" ht="15" x14ac:dyDescent="0.4">
      <c r="A82" s="56" t="s">
        <v>765</v>
      </c>
      <c r="B82" s="57"/>
      <c r="C82" s="57"/>
      <c r="D82" s="15"/>
      <c r="G82" s="61"/>
      <c r="H82" s="61"/>
      <c r="I82" s="61"/>
    </row>
    <row r="83" spans="1:11" x14ac:dyDescent="0.35">
      <c r="A83" t="s">
        <v>766</v>
      </c>
      <c r="B83" t="s">
        <v>767</v>
      </c>
      <c r="C83" s="12">
        <v>1</v>
      </c>
      <c r="D83" s="6"/>
      <c r="I83" s="10"/>
    </row>
    <row r="84" spans="1:11" x14ac:dyDescent="0.35">
      <c r="A84" t="s">
        <v>768</v>
      </c>
      <c r="B84" t="s">
        <v>769</v>
      </c>
      <c r="C84" s="12">
        <v>4</v>
      </c>
      <c r="D84" s="6"/>
      <c r="I84" s="10"/>
    </row>
    <row r="85" spans="1:11" x14ac:dyDescent="0.35">
      <c r="A85" t="s">
        <v>770</v>
      </c>
      <c r="B85" t="s">
        <v>771</v>
      </c>
      <c r="C85" s="12">
        <v>4</v>
      </c>
      <c r="D85" s="6"/>
      <c r="I85" s="10"/>
    </row>
    <row r="86" spans="1:11" x14ac:dyDescent="0.35">
      <c r="A86" t="s">
        <v>772</v>
      </c>
      <c r="B86" t="s">
        <v>773</v>
      </c>
      <c r="C86" s="12">
        <v>4</v>
      </c>
      <c r="D86" s="6"/>
      <c r="I86" s="10"/>
    </row>
    <row r="87" spans="1:11" x14ac:dyDescent="0.35">
      <c r="A87" t="s">
        <v>774</v>
      </c>
      <c r="B87" t="s">
        <v>775</v>
      </c>
      <c r="C87" s="12">
        <v>3</v>
      </c>
      <c r="D87" s="6"/>
      <c r="I87" s="10"/>
    </row>
    <row r="88" spans="1:11" x14ac:dyDescent="0.35">
      <c r="D88" s="6"/>
      <c r="I88" s="10"/>
    </row>
    <row r="89" spans="1:11" x14ac:dyDescent="0.35">
      <c r="A89" s="22"/>
      <c r="B89" s="23"/>
      <c r="C89" s="24"/>
      <c r="D89" s="6"/>
      <c r="I89" s="10"/>
    </row>
    <row r="90" spans="1:11" ht="15" x14ac:dyDescent="0.4">
      <c r="A90" s="56"/>
      <c r="B90" s="57"/>
      <c r="C90" s="57"/>
      <c r="D90" s="15"/>
      <c r="G90" s="61"/>
      <c r="H90" s="61"/>
      <c r="I90" s="61"/>
    </row>
    <row r="91" spans="1:11" x14ac:dyDescent="0.35">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10</v>
      </c>
      <c r="D115" s="12" t="str">
        <f t="shared" si="1"/>
        <v>MET!</v>
      </c>
      <c r="G115" s="12"/>
      <c r="H115"/>
    </row>
    <row r="116" spans="1:8" x14ac:dyDescent="0.35">
      <c r="A116" s="12">
        <v>4</v>
      </c>
      <c r="B116" s="12" t="s">
        <v>100</v>
      </c>
      <c r="C116" s="12">
        <f t="shared" si="0"/>
        <v>5</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3</v>
      </c>
      <c r="D138" s="12">
        <f>C138-C135</f>
        <v>3</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19">
    <cfRule type="containsText" dxfId="1041" priority="49" operator="containsText" text="Not met">
      <formula>NOT(ISERROR(SEARCH("Not met",D119)))</formula>
    </cfRule>
    <cfRule type="containsText" dxfId="1040" priority="50" operator="containsText" text="MET!">
      <formula>NOT(ISERROR(SEARCH("MET!",D119)))</formula>
    </cfRule>
  </conditionalFormatting>
  <conditionalFormatting sqref="D108:D116">
    <cfRule type="containsText" dxfId="1039" priority="46" operator="containsText" text="Not met">
      <formula>NOT(ISERROR(SEARCH("Not met",D108)))</formula>
    </cfRule>
    <cfRule type="containsText" dxfId="1038" priority="47" operator="containsText" text="MET!">
      <formula>NOT(ISERROR(SEARCH("MET!",D108)))</formula>
    </cfRule>
  </conditionalFormatting>
  <conditionalFormatting sqref="D121">
    <cfRule type="containsText" dxfId="1037" priority="28" operator="containsText" text="Not met">
      <formula>NOT(ISERROR(SEARCH("Not met",D121)))</formula>
    </cfRule>
    <cfRule type="containsText" dxfId="1036" priority="29" operator="containsText" text="MET!">
      <formula>NOT(ISERROR(SEARCH("MET!",D121)))</formula>
    </cfRule>
  </conditionalFormatting>
  <conditionalFormatting sqref="D122">
    <cfRule type="containsText" dxfId="1035" priority="26" operator="containsText" text="Not met">
      <formula>NOT(ISERROR(SEARCH("Not met",D122)))</formula>
    </cfRule>
    <cfRule type="containsText" dxfId="1034" priority="27" operator="containsText" text="MET!">
      <formula>NOT(ISERROR(SEARCH("MET!",D122)))</formula>
    </cfRule>
  </conditionalFormatting>
  <conditionalFormatting sqref="D123">
    <cfRule type="containsText" dxfId="1033" priority="24" operator="containsText" text="Not met">
      <formula>NOT(ISERROR(SEARCH("Not met",D123)))</formula>
    </cfRule>
    <cfRule type="containsText" dxfId="1032" priority="25" operator="containsText" text="MET!">
      <formula>NOT(ISERROR(SEARCH("MET!",D123)))</formula>
    </cfRule>
  </conditionalFormatting>
  <conditionalFormatting sqref="D124">
    <cfRule type="containsText" dxfId="1031" priority="22" operator="containsText" text="Not met">
      <formula>NOT(ISERROR(SEARCH("Not met",D124)))</formula>
    </cfRule>
    <cfRule type="containsText" dxfId="1030" priority="23" operator="containsText" text="MET!">
      <formula>NOT(ISERROR(SEARCH("MET!",D124)))</formula>
    </cfRule>
  </conditionalFormatting>
  <conditionalFormatting sqref="D125">
    <cfRule type="containsText" dxfId="1029" priority="20" operator="containsText" text="Not met">
      <formula>NOT(ISERROR(SEARCH("Not met",D125)))</formula>
    </cfRule>
    <cfRule type="containsText" dxfId="1028" priority="21" operator="containsText" text="MET!">
      <formula>NOT(ISERROR(SEARCH("MET!",D125)))</formula>
    </cfRule>
  </conditionalFormatting>
  <conditionalFormatting sqref="D126">
    <cfRule type="containsText" dxfId="1027" priority="18" operator="containsText" text="Not met">
      <formula>NOT(ISERROR(SEARCH("Not met",D126)))</formula>
    </cfRule>
    <cfRule type="containsText" dxfId="1026" priority="19" operator="containsText" text="MET!">
      <formula>NOT(ISERROR(SEARCH("MET!",D126)))</formula>
    </cfRule>
  </conditionalFormatting>
  <conditionalFormatting sqref="D127">
    <cfRule type="containsText" dxfId="1025" priority="16" operator="containsText" text="Not met">
      <formula>NOT(ISERROR(SEARCH("Not met",D127)))</formula>
    </cfRule>
    <cfRule type="containsText" dxfId="1024" priority="17" operator="containsText" text="MET!">
      <formula>NOT(ISERROR(SEARCH("MET!",D127)))</formula>
    </cfRule>
  </conditionalFormatting>
  <conditionalFormatting sqref="D128">
    <cfRule type="containsText" dxfId="1023" priority="14" operator="containsText" text="Not met">
      <formula>NOT(ISERROR(SEARCH("Not met",D128)))</formula>
    </cfRule>
    <cfRule type="containsText" dxfId="1022" priority="15" operator="containsText" text="MET!">
      <formula>NOT(ISERROR(SEARCH("MET!",D128)))</formula>
    </cfRule>
  </conditionalFormatting>
  <conditionalFormatting sqref="D129">
    <cfRule type="containsText" dxfId="1021" priority="12" operator="containsText" text="Not met">
      <formula>NOT(ISERROR(SEARCH("Not met",D129)))</formula>
    </cfRule>
    <cfRule type="containsText" dxfId="1020" priority="13" operator="containsText" text="MET!">
      <formula>NOT(ISERROR(SEARCH("MET!",D129)))</formula>
    </cfRule>
  </conditionalFormatting>
  <conditionalFormatting sqref="D130">
    <cfRule type="containsText" dxfId="1019" priority="10" operator="containsText" text="Not met">
      <formula>NOT(ISERROR(SEARCH("Not met",D130)))</formula>
    </cfRule>
    <cfRule type="containsText" dxfId="1018" priority="11" operator="containsText" text="MET!">
      <formula>NOT(ISERROR(SEARCH("MET!",D130)))</formula>
    </cfRule>
  </conditionalFormatting>
  <conditionalFormatting sqref="D131">
    <cfRule type="containsText" dxfId="1017" priority="8" operator="containsText" text="Not met">
      <formula>NOT(ISERROR(SEARCH("Not met",D131)))</formula>
    </cfRule>
    <cfRule type="containsText" dxfId="1016" priority="9" operator="containsText" text="MET!">
      <formula>NOT(ISERROR(SEARCH("MET!",D131)))</formula>
    </cfRule>
  </conditionalFormatting>
  <conditionalFormatting sqref="D132">
    <cfRule type="containsText" dxfId="1015" priority="6" operator="containsText" text="Not met">
      <formula>NOT(ISERROR(SEARCH("Not met",D132)))</formula>
    </cfRule>
    <cfRule type="containsText" dxfId="1014" priority="7" operator="containsText" text="MET!">
      <formula>NOT(ISERROR(SEARCH("MET!",D132)))</formula>
    </cfRule>
  </conditionalFormatting>
  <conditionalFormatting sqref="D133">
    <cfRule type="containsText" dxfId="1013" priority="4" operator="containsText" text="Not met">
      <formula>NOT(ISERROR(SEARCH("Not met",D133)))</formula>
    </cfRule>
    <cfRule type="containsText" dxfId="1012" priority="5" operator="containsText" text="MET!">
      <formula>NOT(ISERROR(SEARCH("MET!",D133)))</formula>
    </cfRule>
  </conditionalFormatting>
  <conditionalFormatting sqref="E2:E1048576">
    <cfRule type="cellIs" dxfId="1011" priority="3" operator="equal">
      <formula>"Available for Essential Studies"</formula>
    </cfRule>
  </conditionalFormatting>
  <dataValidations count="3">
    <dataValidation type="list" showInputMessage="1" showErrorMessage="1" sqref="D27:D33 D59:D65 D35:D41 D11:D17 D51:D57 D91:D97 D75:D81 D67:D73 D3:D9 D19:D25 D43:D49 D83:D89">
      <formula1>$B$108:$B$116</formula1>
    </dataValidation>
    <dataValidation type="list" allowBlank="1" showInputMessage="1" showErrorMessage="1" sqref="E3:E97">
      <formula1>$B$121:$B$135</formula1>
    </dataValidation>
    <dataValidation type="list" allowBlank="1" showInputMessage="1" showErrorMessage="1" sqref="F3:F4 F6:F94">
      <formula1>$B$119:$B$121</formula1>
    </dataValidation>
  </dataValidation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4" sqref="F4"/>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3.4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776</v>
      </c>
      <c r="B3" t="s">
        <v>777</v>
      </c>
      <c r="C3" s="12">
        <v>4</v>
      </c>
      <c r="D3" s="6" t="s">
        <v>100</v>
      </c>
      <c r="E3" t="s">
        <v>59</v>
      </c>
      <c r="G3" s="52" t="s">
        <v>71</v>
      </c>
      <c r="H3" s="47"/>
      <c r="I3" s="10"/>
    </row>
    <row r="4" spans="1:9" x14ac:dyDescent="0.35">
      <c r="A4" t="s">
        <v>163</v>
      </c>
      <c r="B4" t="s">
        <v>164</v>
      </c>
      <c r="C4" s="12">
        <v>4</v>
      </c>
      <c r="D4" s="6" t="s">
        <v>74</v>
      </c>
      <c r="F4" t="s">
        <v>1580</v>
      </c>
      <c r="G4" s="1" t="s">
        <v>75</v>
      </c>
      <c r="H4" s="1" t="s">
        <v>76</v>
      </c>
      <c r="I4" s="10"/>
    </row>
    <row r="5" spans="1:9" x14ac:dyDescent="0.35">
      <c r="A5" t="s">
        <v>81</v>
      </c>
      <c r="B5" t="s">
        <v>82</v>
      </c>
      <c r="C5" s="12">
        <v>3</v>
      </c>
      <c r="D5" s="6" t="s">
        <v>50</v>
      </c>
      <c r="E5" t="s">
        <v>50</v>
      </c>
      <c r="G5" s="46" t="s">
        <v>79</v>
      </c>
      <c r="H5" s="1" t="s">
        <v>80</v>
      </c>
      <c r="I5" s="10"/>
    </row>
    <row r="6" spans="1:9" x14ac:dyDescent="0.35">
      <c r="B6" t="s">
        <v>86</v>
      </c>
      <c r="C6" s="12">
        <v>3</v>
      </c>
      <c r="D6" s="6" t="s">
        <v>87</v>
      </c>
      <c r="E6" t="s">
        <v>58</v>
      </c>
      <c r="G6" s="48" t="s">
        <v>83</v>
      </c>
      <c r="H6" s="1" t="s">
        <v>84</v>
      </c>
      <c r="I6" s="10"/>
    </row>
    <row r="7" spans="1:9" x14ac:dyDescent="0.35">
      <c r="A7" s="20"/>
      <c r="B7" s="2"/>
      <c r="C7" s="21"/>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778</v>
      </c>
      <c r="B11" t="s">
        <v>779</v>
      </c>
      <c r="C11" s="12">
        <v>2</v>
      </c>
      <c r="D11" s="6"/>
      <c r="G11" s="8"/>
      <c r="H11" s="8"/>
      <c r="I11" s="10"/>
    </row>
    <row r="12" spans="1:9" x14ac:dyDescent="0.35">
      <c r="A12" t="s">
        <v>780</v>
      </c>
      <c r="B12" t="s">
        <v>777</v>
      </c>
      <c r="C12" s="12">
        <v>4</v>
      </c>
      <c r="D12" s="6" t="s">
        <v>107</v>
      </c>
      <c r="E12" t="s">
        <v>59</v>
      </c>
      <c r="I12" s="10"/>
    </row>
    <row r="13" spans="1:9" x14ac:dyDescent="0.35">
      <c r="A13" t="s">
        <v>534</v>
      </c>
      <c r="B13" t="s">
        <v>535</v>
      </c>
      <c r="C13" s="12">
        <v>4</v>
      </c>
      <c r="D13" s="6"/>
      <c r="I13" s="10"/>
    </row>
    <row r="14" spans="1:9" x14ac:dyDescent="0.35">
      <c r="A14" t="s">
        <v>101</v>
      </c>
      <c r="B14" t="s">
        <v>102</v>
      </c>
      <c r="C14" s="12">
        <v>3</v>
      </c>
      <c r="D14" s="6" t="s">
        <v>51</v>
      </c>
      <c r="E14" t="s">
        <v>51</v>
      </c>
      <c r="I14" s="10"/>
    </row>
    <row r="15" spans="1:9" x14ac:dyDescent="0.35">
      <c r="B15" t="s">
        <v>86</v>
      </c>
      <c r="C15" s="12">
        <v>3</v>
      </c>
      <c r="D15" s="6" t="s">
        <v>87</v>
      </c>
      <c r="E15" t="s">
        <v>58</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781</v>
      </c>
      <c r="B19" t="s">
        <v>777</v>
      </c>
      <c r="C19" s="12">
        <v>4</v>
      </c>
      <c r="D19" s="6" t="s">
        <v>107</v>
      </c>
      <c r="I19" s="10"/>
    </row>
    <row r="20" spans="1:9" x14ac:dyDescent="0.35">
      <c r="A20" t="s">
        <v>122</v>
      </c>
      <c r="B20" t="s">
        <v>123</v>
      </c>
      <c r="C20" s="12">
        <v>4</v>
      </c>
      <c r="D20" s="6"/>
      <c r="E20" t="s">
        <v>60</v>
      </c>
      <c r="I20" s="10"/>
    </row>
    <row r="21" spans="1:9" x14ac:dyDescent="0.35">
      <c r="B21" t="s">
        <v>782</v>
      </c>
      <c r="C21" s="12">
        <v>2</v>
      </c>
      <c r="D21" s="6"/>
      <c r="I21" s="10"/>
    </row>
    <row r="22" spans="1:9" x14ac:dyDescent="0.35">
      <c r="B22" t="s">
        <v>108</v>
      </c>
      <c r="C22" s="12">
        <v>3</v>
      </c>
      <c r="D22" s="6" t="s">
        <v>109</v>
      </c>
      <c r="E22" t="s">
        <v>57</v>
      </c>
      <c r="I22" s="10"/>
    </row>
    <row r="23" spans="1:9" x14ac:dyDescent="0.35">
      <c r="A23" s="20"/>
      <c r="B23" s="2"/>
      <c r="C23" s="21"/>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717</v>
      </c>
      <c r="B27" t="s">
        <v>718</v>
      </c>
      <c r="C27" s="12">
        <v>5</v>
      </c>
      <c r="D27" s="6"/>
      <c r="I27" s="10"/>
    </row>
    <row r="28" spans="1:9" x14ac:dyDescent="0.35">
      <c r="A28" t="s">
        <v>707</v>
      </c>
      <c r="B28" t="s">
        <v>708</v>
      </c>
      <c r="C28" s="12">
        <v>5</v>
      </c>
      <c r="D28" s="6"/>
      <c r="I28" s="10"/>
    </row>
    <row r="29" spans="1:9" x14ac:dyDescent="0.35">
      <c r="A29" t="s">
        <v>72</v>
      </c>
      <c r="B29" t="s">
        <v>73</v>
      </c>
      <c r="C29" s="12">
        <v>4</v>
      </c>
      <c r="D29" s="6"/>
      <c r="I29" s="10"/>
    </row>
    <row r="30" spans="1:9" x14ac:dyDescent="0.35">
      <c r="A30" t="s">
        <v>77</v>
      </c>
      <c r="B30" t="s">
        <v>78</v>
      </c>
      <c r="C30" s="12">
        <v>3</v>
      </c>
      <c r="D30" s="6" t="s">
        <v>52</v>
      </c>
      <c r="E30" t="s">
        <v>52</v>
      </c>
      <c r="I30" s="10"/>
    </row>
    <row r="31" spans="1:9" x14ac:dyDescent="0.35">
      <c r="A31" s="20"/>
      <c r="B31" s="2"/>
      <c r="C31" s="21"/>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783</v>
      </c>
      <c r="B35" t="s">
        <v>784</v>
      </c>
      <c r="C35" s="12">
        <v>1</v>
      </c>
      <c r="D35" s="6"/>
      <c r="I35" s="10"/>
    </row>
    <row r="36" spans="1:9" x14ac:dyDescent="0.35">
      <c r="A36" t="s">
        <v>710</v>
      </c>
      <c r="B36" t="s">
        <v>711</v>
      </c>
      <c r="C36" s="12">
        <v>5</v>
      </c>
      <c r="D36" s="6"/>
      <c r="I36" s="10"/>
    </row>
    <row r="37" spans="1:9" x14ac:dyDescent="0.35">
      <c r="A37" t="s">
        <v>96</v>
      </c>
      <c r="B37" t="s">
        <v>97</v>
      </c>
      <c r="C37" s="12">
        <v>4</v>
      </c>
      <c r="D37" s="6"/>
      <c r="I37" s="10"/>
    </row>
    <row r="38" spans="1:9" x14ac:dyDescent="0.35">
      <c r="A38" t="s">
        <v>127</v>
      </c>
      <c r="B38" t="s">
        <v>128</v>
      </c>
      <c r="C38" s="12">
        <v>3</v>
      </c>
      <c r="D38" s="6" t="s">
        <v>129</v>
      </c>
      <c r="E38" t="s">
        <v>62</v>
      </c>
      <c r="I38" s="10"/>
    </row>
    <row r="39" spans="1:9" x14ac:dyDescent="0.35">
      <c r="B39" t="s">
        <v>782</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713</v>
      </c>
      <c r="B43" t="s">
        <v>714</v>
      </c>
      <c r="C43" s="12">
        <v>5</v>
      </c>
      <c r="D43" s="6"/>
      <c r="I43" s="10"/>
    </row>
    <row r="44" spans="1:9" x14ac:dyDescent="0.35">
      <c r="A44" t="s">
        <v>135</v>
      </c>
      <c r="B44" t="s">
        <v>136</v>
      </c>
      <c r="C44" s="12">
        <v>3</v>
      </c>
      <c r="D44" s="6" t="s">
        <v>129</v>
      </c>
      <c r="E44" t="s">
        <v>53</v>
      </c>
      <c r="I44" s="10"/>
    </row>
    <row r="45" spans="1:9" x14ac:dyDescent="0.35">
      <c r="B45" t="s">
        <v>782</v>
      </c>
      <c r="C45" s="12">
        <v>4</v>
      </c>
      <c r="D45" s="6"/>
      <c r="I45" s="10"/>
    </row>
    <row r="46" spans="1:9" x14ac:dyDescent="0.35">
      <c r="B46" t="s">
        <v>108</v>
      </c>
      <c r="C46" s="12">
        <v>3</v>
      </c>
      <c r="D46" s="6" t="s">
        <v>109</v>
      </c>
      <c r="E46" t="s">
        <v>57</v>
      </c>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785</v>
      </c>
      <c r="B51" t="s">
        <v>332</v>
      </c>
      <c r="C51" s="12">
        <v>5</v>
      </c>
      <c r="D51" s="6"/>
      <c r="I51" s="10"/>
    </row>
    <row r="52" spans="1:9" x14ac:dyDescent="0.35">
      <c r="A52" t="s">
        <v>786</v>
      </c>
      <c r="B52" t="s">
        <v>787</v>
      </c>
      <c r="C52" s="12">
        <v>4</v>
      </c>
      <c r="D52" s="6"/>
      <c r="I52" s="10"/>
    </row>
    <row r="53" spans="1:9" x14ac:dyDescent="0.35">
      <c r="A53" t="s">
        <v>98</v>
      </c>
      <c r="B53" t="s">
        <v>99</v>
      </c>
      <c r="C53" s="12">
        <v>4</v>
      </c>
      <c r="D53" s="6"/>
      <c r="I53" s="10"/>
    </row>
    <row r="54" spans="1:9" x14ac:dyDescent="0.35">
      <c r="A54" s="20"/>
      <c r="B54" s="2"/>
      <c r="C54" s="21"/>
      <c r="D54" s="6"/>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788</v>
      </c>
      <c r="B59" t="s">
        <v>339</v>
      </c>
      <c r="C59" s="12">
        <v>5</v>
      </c>
      <c r="D59" s="6"/>
      <c r="I59" s="10"/>
    </row>
    <row r="60" spans="1:9" x14ac:dyDescent="0.35">
      <c r="A60" t="s">
        <v>789</v>
      </c>
      <c r="B60" t="s">
        <v>790</v>
      </c>
      <c r="C60" s="12">
        <v>4</v>
      </c>
      <c r="D60" s="6"/>
      <c r="I60" s="10"/>
    </row>
    <row r="61" spans="1:9" x14ac:dyDescent="0.35">
      <c r="A61" t="s">
        <v>106</v>
      </c>
      <c r="B61" t="s">
        <v>99</v>
      </c>
      <c r="C61" s="12">
        <v>4</v>
      </c>
      <c r="D61" s="6"/>
      <c r="I61" s="10"/>
    </row>
    <row r="62" spans="1:9" x14ac:dyDescent="0.35">
      <c r="B62" t="s">
        <v>108</v>
      </c>
      <c r="C62" s="12">
        <v>3</v>
      </c>
      <c r="D62" s="6" t="s">
        <v>109</v>
      </c>
      <c r="E62" s="34" t="s">
        <v>56</v>
      </c>
      <c r="I62" s="10"/>
    </row>
    <row r="63" spans="1:9" x14ac:dyDescent="0.35">
      <c r="A63" s="20"/>
      <c r="B63" s="2"/>
      <c r="C63" s="21"/>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791</v>
      </c>
      <c r="B67" t="s">
        <v>345</v>
      </c>
      <c r="C67" s="12">
        <v>5</v>
      </c>
      <c r="D67" s="6"/>
      <c r="I67" s="10"/>
    </row>
    <row r="68" spans="1:9" x14ac:dyDescent="0.35">
      <c r="A68" t="s">
        <v>792</v>
      </c>
      <c r="B68" t="s">
        <v>793</v>
      </c>
      <c r="C68" s="12">
        <v>4</v>
      </c>
      <c r="D68" s="6"/>
      <c r="I68" s="10"/>
    </row>
    <row r="69" spans="1:9" x14ac:dyDescent="0.35">
      <c r="A69" t="s">
        <v>115</v>
      </c>
      <c r="B69" t="s">
        <v>99</v>
      </c>
      <c r="C69" s="12">
        <v>4</v>
      </c>
      <c r="D69" s="6"/>
      <c r="I69" s="10"/>
    </row>
    <row r="70" spans="1:9" x14ac:dyDescent="0.35">
      <c r="A70" t="s">
        <v>502</v>
      </c>
      <c r="B70" t="s">
        <v>503</v>
      </c>
      <c r="C70" s="12">
        <v>3</v>
      </c>
      <c r="D70" s="6" t="s">
        <v>129</v>
      </c>
      <c r="E70" s="36" t="s">
        <v>54</v>
      </c>
      <c r="I70" s="10"/>
    </row>
    <row r="71" spans="1:9" x14ac:dyDescent="0.35">
      <c r="A71" s="20"/>
      <c r="B71" s="2"/>
      <c r="C71" s="21"/>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794</v>
      </c>
      <c r="B75" t="s">
        <v>795</v>
      </c>
      <c r="C75" s="12">
        <v>4</v>
      </c>
      <c r="D75" s="6"/>
      <c r="I75" s="10"/>
    </row>
    <row r="76" spans="1:9" x14ac:dyDescent="0.35">
      <c r="B76" t="s">
        <v>782</v>
      </c>
      <c r="C76" s="12">
        <v>3</v>
      </c>
      <c r="D76" s="6"/>
      <c r="I76" s="10"/>
    </row>
    <row r="77" spans="1:9" x14ac:dyDescent="0.35">
      <c r="B77" t="s">
        <v>86</v>
      </c>
      <c r="C77" s="12">
        <v>3</v>
      </c>
      <c r="D77" s="6" t="s">
        <v>87</v>
      </c>
      <c r="E77" t="s">
        <v>58</v>
      </c>
      <c r="I77" s="10"/>
    </row>
    <row r="78" spans="1:9" x14ac:dyDescent="0.35">
      <c r="B78" t="s">
        <v>90</v>
      </c>
      <c r="C78" s="12">
        <v>3</v>
      </c>
      <c r="D78" s="6"/>
      <c r="I78" s="10"/>
    </row>
    <row r="79" spans="1:9" x14ac:dyDescent="0.35">
      <c r="B79" t="s">
        <v>90</v>
      </c>
      <c r="C79" s="12">
        <v>3</v>
      </c>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593</v>
      </c>
      <c r="B83" t="s">
        <v>594</v>
      </c>
      <c r="C83" s="12">
        <v>3</v>
      </c>
      <c r="D83" s="6"/>
      <c r="I83" s="10"/>
    </row>
    <row r="84" spans="1:11" x14ac:dyDescent="0.35">
      <c r="A84" t="s">
        <v>796</v>
      </c>
      <c r="B84" t="s">
        <v>797</v>
      </c>
      <c r="C84" s="12">
        <v>2</v>
      </c>
      <c r="D84" s="6"/>
      <c r="I84" s="10"/>
    </row>
    <row r="85" spans="1:11" x14ac:dyDescent="0.35">
      <c r="A85" t="s">
        <v>798</v>
      </c>
      <c r="B85" t="s">
        <v>799</v>
      </c>
      <c r="C85" s="12">
        <v>4</v>
      </c>
      <c r="D85" s="6"/>
      <c r="I85" s="10"/>
    </row>
    <row r="86" spans="1:11" x14ac:dyDescent="0.35">
      <c r="B86" t="s">
        <v>86</v>
      </c>
      <c r="C86" s="12">
        <v>3</v>
      </c>
      <c r="D86" s="6" t="s">
        <v>87</v>
      </c>
      <c r="E86" s="34" t="s">
        <v>55</v>
      </c>
      <c r="I86" s="10"/>
    </row>
    <row r="87" spans="1:11" x14ac:dyDescent="0.35">
      <c r="B87" t="s">
        <v>90</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B91" t="s">
        <v>782</v>
      </c>
      <c r="C91" s="12">
        <v>3</v>
      </c>
      <c r="D91" s="6"/>
      <c r="I91" s="10"/>
    </row>
    <row r="92" spans="1:11" s="9" customFormat="1" x14ac:dyDescent="0.35">
      <c r="A92"/>
      <c r="B92" t="s">
        <v>782</v>
      </c>
      <c r="C92" s="12">
        <v>4</v>
      </c>
      <c r="D92" s="6"/>
      <c r="E92"/>
      <c r="F92"/>
      <c r="G92" s="8"/>
      <c r="H92" s="8"/>
      <c r="I92" s="10"/>
      <c r="J92" s="17"/>
      <c r="K92" s="17"/>
    </row>
    <row r="93" spans="1:11" x14ac:dyDescent="0.35">
      <c r="B93" t="s">
        <v>782</v>
      </c>
      <c r="C93" s="12">
        <v>4</v>
      </c>
      <c r="D93" s="6"/>
      <c r="I93" s="10"/>
    </row>
    <row r="94" spans="1:11" x14ac:dyDescent="0.35">
      <c r="B94" t="s">
        <v>90</v>
      </c>
      <c r="C94" s="12">
        <v>3</v>
      </c>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1010" priority="36" operator="containsText" text="Not met">
      <formula>NOT(ISERROR(SEARCH("Not met",D108)))</formula>
    </cfRule>
    <cfRule type="containsText" dxfId="1009" priority="37" operator="containsText" text="MET!">
      <formula>NOT(ISERROR(SEARCH("MET!",D108)))</formula>
    </cfRule>
  </conditionalFormatting>
  <conditionalFormatting sqref="D121">
    <cfRule type="containsText" dxfId="1008" priority="26" operator="containsText" text="Not met">
      <formula>NOT(ISERROR(SEARCH("Not met",D121)))</formula>
    </cfRule>
    <cfRule type="containsText" dxfId="1007" priority="27" operator="containsText" text="MET!">
      <formula>NOT(ISERROR(SEARCH("MET!",D121)))</formula>
    </cfRule>
  </conditionalFormatting>
  <conditionalFormatting sqref="D122">
    <cfRule type="containsText" dxfId="1006" priority="24" operator="containsText" text="Not met">
      <formula>NOT(ISERROR(SEARCH("Not met",D122)))</formula>
    </cfRule>
    <cfRule type="containsText" dxfId="1005" priority="25" operator="containsText" text="MET!">
      <formula>NOT(ISERROR(SEARCH("MET!",D122)))</formula>
    </cfRule>
  </conditionalFormatting>
  <conditionalFormatting sqref="D123">
    <cfRule type="containsText" dxfId="1004" priority="22" operator="containsText" text="Not met">
      <formula>NOT(ISERROR(SEARCH("Not met",D123)))</formula>
    </cfRule>
    <cfRule type="containsText" dxfId="1003" priority="23" operator="containsText" text="MET!">
      <formula>NOT(ISERROR(SEARCH("MET!",D123)))</formula>
    </cfRule>
  </conditionalFormatting>
  <conditionalFormatting sqref="D124">
    <cfRule type="containsText" dxfId="1002" priority="20" operator="containsText" text="Not met">
      <formula>NOT(ISERROR(SEARCH("Not met",D124)))</formula>
    </cfRule>
    <cfRule type="containsText" dxfId="1001" priority="21" operator="containsText" text="MET!">
      <formula>NOT(ISERROR(SEARCH("MET!",D124)))</formula>
    </cfRule>
  </conditionalFormatting>
  <conditionalFormatting sqref="D125">
    <cfRule type="containsText" dxfId="1000" priority="18" operator="containsText" text="Not met">
      <formula>NOT(ISERROR(SEARCH("Not met",D125)))</formula>
    </cfRule>
    <cfRule type="containsText" dxfId="999" priority="19" operator="containsText" text="MET!">
      <formula>NOT(ISERROR(SEARCH("MET!",D125)))</formula>
    </cfRule>
  </conditionalFormatting>
  <conditionalFormatting sqref="D126">
    <cfRule type="containsText" dxfId="998" priority="16" operator="containsText" text="Not met">
      <formula>NOT(ISERROR(SEARCH("Not met",D126)))</formula>
    </cfRule>
    <cfRule type="containsText" dxfId="997" priority="17" operator="containsText" text="MET!">
      <formula>NOT(ISERROR(SEARCH("MET!",D126)))</formula>
    </cfRule>
  </conditionalFormatting>
  <conditionalFormatting sqref="D127">
    <cfRule type="containsText" dxfId="996" priority="14" operator="containsText" text="Not met">
      <formula>NOT(ISERROR(SEARCH("Not met",D127)))</formula>
    </cfRule>
    <cfRule type="containsText" dxfId="995" priority="15" operator="containsText" text="MET!">
      <formula>NOT(ISERROR(SEARCH("MET!",D127)))</formula>
    </cfRule>
  </conditionalFormatting>
  <conditionalFormatting sqref="D128">
    <cfRule type="containsText" dxfId="994" priority="12" operator="containsText" text="Not met">
      <formula>NOT(ISERROR(SEARCH("Not met",D128)))</formula>
    </cfRule>
    <cfRule type="containsText" dxfId="993" priority="13" operator="containsText" text="MET!">
      <formula>NOT(ISERROR(SEARCH("MET!",D128)))</formula>
    </cfRule>
  </conditionalFormatting>
  <conditionalFormatting sqref="D129">
    <cfRule type="containsText" dxfId="992" priority="10" operator="containsText" text="Not met">
      <formula>NOT(ISERROR(SEARCH("Not met",D129)))</formula>
    </cfRule>
    <cfRule type="containsText" dxfId="991" priority="11" operator="containsText" text="MET!">
      <formula>NOT(ISERROR(SEARCH("MET!",D129)))</formula>
    </cfRule>
  </conditionalFormatting>
  <conditionalFormatting sqref="D130">
    <cfRule type="containsText" dxfId="990" priority="8" operator="containsText" text="Not met">
      <formula>NOT(ISERROR(SEARCH("Not met",D130)))</formula>
    </cfRule>
    <cfRule type="containsText" dxfId="989" priority="9" operator="containsText" text="MET!">
      <formula>NOT(ISERROR(SEARCH("MET!",D130)))</formula>
    </cfRule>
  </conditionalFormatting>
  <conditionalFormatting sqref="D131">
    <cfRule type="containsText" dxfId="988" priority="6" operator="containsText" text="Not met">
      <formula>NOT(ISERROR(SEARCH("Not met",D131)))</formula>
    </cfRule>
    <cfRule type="containsText" dxfId="987" priority="7" operator="containsText" text="MET!">
      <formula>NOT(ISERROR(SEARCH("MET!",D131)))</formula>
    </cfRule>
  </conditionalFormatting>
  <conditionalFormatting sqref="D132">
    <cfRule type="containsText" dxfId="986" priority="4" operator="containsText" text="Not met">
      <formula>NOT(ISERROR(SEARCH("Not met",D132)))</formula>
    </cfRule>
    <cfRule type="containsText" dxfId="985" priority="5" operator="containsText" text="MET!">
      <formula>NOT(ISERROR(SEARCH("MET!",D132)))</formula>
    </cfRule>
  </conditionalFormatting>
  <conditionalFormatting sqref="D133">
    <cfRule type="containsText" dxfId="984" priority="2" operator="containsText" text="Not met">
      <formula>NOT(ISERROR(SEARCH("Not met",D133)))</formula>
    </cfRule>
    <cfRule type="containsText" dxfId="983" priority="3" operator="containsText" text="MET!">
      <formula>NOT(ISERROR(SEARCH("MET!",D133)))</formula>
    </cfRule>
  </conditionalFormatting>
  <conditionalFormatting sqref="E2:E1048576">
    <cfRule type="cellIs" dxfId="982" priority="1" operator="equal">
      <formula>"Available for Essential Studies"</formula>
    </cfRule>
  </conditionalFormatting>
  <dataValidations count="3">
    <dataValidation type="list" showInputMessage="1" showErrorMessage="1" sqref="D43:D49 D3:D9 D67:D68 D70:D73 D11:D17 D51:D57 D35:D41 D91:D97 D75:D81 D19:D25 D83:D89 D27:D33 D59:D65">
      <formula1>$B$108:$B$116</formula1>
    </dataValidation>
    <dataValidation type="list" allowBlank="1" showInputMessage="1" showErrorMessage="1" sqref="E3:E97">
      <formula1>$B$121:$B$135</formula1>
    </dataValidation>
    <dataValidation type="list" allowBlank="1" showInputMessage="1" showErrorMessage="1" sqref="F3 F5:F94">
      <formula1>#REF!</formula1>
    </dataValidation>
  </dataValidation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11" sqref="F11"/>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4.542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800</v>
      </c>
      <c r="B3" t="s">
        <v>801</v>
      </c>
      <c r="C3" s="12">
        <v>3</v>
      </c>
      <c r="D3" s="6" t="s">
        <v>87</v>
      </c>
      <c r="E3" t="s">
        <v>58</v>
      </c>
      <c r="G3" s="52" t="s">
        <v>71</v>
      </c>
      <c r="H3" s="47"/>
      <c r="I3" s="10"/>
    </row>
    <row r="4" spans="1:9" x14ac:dyDescent="0.35">
      <c r="A4" t="s">
        <v>802</v>
      </c>
      <c r="B4" t="s">
        <v>803</v>
      </c>
      <c r="C4" s="12">
        <v>3</v>
      </c>
      <c r="D4" s="6"/>
      <c r="G4" s="1" t="s">
        <v>75</v>
      </c>
      <c r="H4" s="1" t="s">
        <v>76</v>
      </c>
      <c r="I4" s="10"/>
    </row>
    <row r="5" spans="1:9" x14ac:dyDescent="0.35">
      <c r="A5" t="s">
        <v>340</v>
      </c>
      <c r="B5" t="s">
        <v>341</v>
      </c>
      <c r="C5" s="12">
        <v>3</v>
      </c>
      <c r="D5" s="6" t="s">
        <v>87</v>
      </c>
      <c r="E5" t="s">
        <v>55</v>
      </c>
      <c r="G5" s="46" t="s">
        <v>79</v>
      </c>
      <c r="H5" s="1" t="s">
        <v>80</v>
      </c>
      <c r="I5" s="10"/>
    </row>
    <row r="6" spans="1:9" x14ac:dyDescent="0.35">
      <c r="A6" t="s">
        <v>81</v>
      </c>
      <c r="B6" t="s">
        <v>82</v>
      </c>
      <c r="C6" s="12">
        <v>3</v>
      </c>
      <c r="D6" s="6" t="s">
        <v>50</v>
      </c>
      <c r="E6" t="s">
        <v>50</v>
      </c>
      <c r="G6" s="48" t="s">
        <v>83</v>
      </c>
      <c r="H6" s="1" t="s">
        <v>84</v>
      </c>
      <c r="I6" s="10"/>
    </row>
    <row r="7" spans="1:9" x14ac:dyDescent="0.35">
      <c r="B7" t="s">
        <v>108</v>
      </c>
      <c r="C7" s="12">
        <v>3</v>
      </c>
      <c r="D7" s="6" t="s">
        <v>109</v>
      </c>
      <c r="E7" t="s">
        <v>57</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163</v>
      </c>
      <c r="B11" t="s">
        <v>164</v>
      </c>
      <c r="C11" s="12">
        <v>4</v>
      </c>
      <c r="D11" s="6" t="s">
        <v>74</v>
      </c>
      <c r="F11" t="s">
        <v>1580</v>
      </c>
      <c r="G11" s="8"/>
      <c r="H11" s="8"/>
      <c r="I11" s="10"/>
    </row>
    <row r="12" spans="1:9" x14ac:dyDescent="0.35">
      <c r="A12" t="s">
        <v>804</v>
      </c>
      <c r="B12" t="s">
        <v>805</v>
      </c>
      <c r="C12" s="12">
        <v>3</v>
      </c>
      <c r="D12" s="6"/>
      <c r="I12" s="10"/>
    </row>
    <row r="13" spans="1:9" x14ac:dyDescent="0.35">
      <c r="A13" t="s">
        <v>101</v>
      </c>
      <c r="B13" t="s">
        <v>102</v>
      </c>
      <c r="C13" s="12">
        <v>3</v>
      </c>
      <c r="D13" s="6" t="s">
        <v>51</v>
      </c>
      <c r="E13" t="s">
        <v>51</v>
      </c>
      <c r="I13" s="10"/>
    </row>
    <row r="14" spans="1:9" x14ac:dyDescent="0.35">
      <c r="B14" t="s">
        <v>173</v>
      </c>
      <c r="C14" s="12">
        <v>3</v>
      </c>
      <c r="D14" s="6" t="s">
        <v>129</v>
      </c>
      <c r="E14" s="34" t="s">
        <v>53</v>
      </c>
      <c r="I14" s="10"/>
    </row>
    <row r="15" spans="1:9" x14ac:dyDescent="0.35">
      <c r="B15" t="s">
        <v>90</v>
      </c>
      <c r="C15" s="12">
        <v>3</v>
      </c>
      <c r="D15" s="6"/>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806</v>
      </c>
      <c r="B19" t="s">
        <v>807</v>
      </c>
      <c r="C19" s="12">
        <v>3</v>
      </c>
      <c r="D19" s="6"/>
      <c r="I19" s="10"/>
    </row>
    <row r="20" spans="1:9" x14ac:dyDescent="0.35">
      <c r="A20" t="s">
        <v>808</v>
      </c>
      <c r="B20" t="s">
        <v>809</v>
      </c>
      <c r="C20" s="12">
        <v>3</v>
      </c>
      <c r="D20" s="6" t="s">
        <v>87</v>
      </c>
      <c r="E20" t="s">
        <v>58</v>
      </c>
      <c r="I20" s="10"/>
    </row>
    <row r="21" spans="1:9" x14ac:dyDescent="0.35">
      <c r="A21" t="s">
        <v>77</v>
      </c>
      <c r="B21" t="s">
        <v>78</v>
      </c>
      <c r="C21" s="12">
        <v>3</v>
      </c>
      <c r="D21" s="6" t="s">
        <v>52</v>
      </c>
      <c r="E21" t="s">
        <v>52</v>
      </c>
      <c r="I21" s="10"/>
    </row>
    <row r="22" spans="1:9" x14ac:dyDescent="0.35">
      <c r="B22" t="s">
        <v>173</v>
      </c>
      <c r="C22" s="12">
        <v>3</v>
      </c>
      <c r="D22" s="6" t="s">
        <v>129</v>
      </c>
      <c r="E22" s="34" t="s">
        <v>54</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810</v>
      </c>
      <c r="B27" t="s">
        <v>811</v>
      </c>
      <c r="C27" s="12">
        <v>3</v>
      </c>
      <c r="D27" s="6"/>
      <c r="I27" s="10"/>
    </row>
    <row r="28" spans="1:9" x14ac:dyDescent="0.35">
      <c r="A28" t="s">
        <v>158</v>
      </c>
      <c r="B28" t="s">
        <v>159</v>
      </c>
      <c r="C28" s="12">
        <v>3</v>
      </c>
      <c r="D28" s="6" t="s">
        <v>87</v>
      </c>
      <c r="E28" t="s">
        <v>58</v>
      </c>
      <c r="I28" s="10"/>
    </row>
    <row r="29" spans="1:9" x14ac:dyDescent="0.35">
      <c r="A29" t="s">
        <v>812</v>
      </c>
      <c r="B29" t="s">
        <v>813</v>
      </c>
      <c r="C29" s="12">
        <v>3</v>
      </c>
      <c r="D29" s="6"/>
      <c r="I29" s="10"/>
    </row>
    <row r="30" spans="1:9" x14ac:dyDescent="0.35">
      <c r="B30" t="s">
        <v>160</v>
      </c>
      <c r="C30" s="12">
        <v>4</v>
      </c>
      <c r="D30" s="6"/>
      <c r="E30" s="34" t="s">
        <v>61</v>
      </c>
      <c r="I30" s="10"/>
    </row>
    <row r="31" spans="1:9" x14ac:dyDescent="0.35">
      <c r="B31" t="s">
        <v>173</v>
      </c>
      <c r="C31" s="12">
        <v>3</v>
      </c>
      <c r="D31" s="6" t="s">
        <v>129</v>
      </c>
      <c r="E31" s="34" t="s">
        <v>62</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419</v>
      </c>
      <c r="B35" t="s">
        <v>420</v>
      </c>
      <c r="C35" s="12">
        <v>4</v>
      </c>
      <c r="D35" s="6"/>
      <c r="I35" s="10"/>
    </row>
    <row r="36" spans="1:9" x14ac:dyDescent="0.35">
      <c r="A36" t="s">
        <v>814</v>
      </c>
      <c r="B36" t="s">
        <v>159</v>
      </c>
      <c r="C36" s="12">
        <v>3</v>
      </c>
      <c r="D36" s="6"/>
      <c r="I36" s="10"/>
    </row>
    <row r="37" spans="1:9" x14ac:dyDescent="0.35">
      <c r="A37" t="s">
        <v>815</v>
      </c>
      <c r="B37" t="s">
        <v>816</v>
      </c>
      <c r="C37" s="12">
        <v>3</v>
      </c>
      <c r="D37" s="6"/>
      <c r="I37" s="10"/>
    </row>
    <row r="38" spans="1:9" x14ac:dyDescent="0.35">
      <c r="B38" t="s">
        <v>90</v>
      </c>
      <c r="C38" s="12">
        <v>3</v>
      </c>
      <c r="D38" s="6"/>
      <c r="I38" s="10"/>
    </row>
    <row r="39" spans="1:9" x14ac:dyDescent="0.35">
      <c r="B39" t="s">
        <v>160</v>
      </c>
      <c r="C39" s="12">
        <v>4</v>
      </c>
      <c r="D39" s="6" t="s">
        <v>107</v>
      </c>
      <c r="E39" t="s">
        <v>59</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122</v>
      </c>
      <c r="B43" t="s">
        <v>123</v>
      </c>
      <c r="C43" s="12">
        <v>4</v>
      </c>
      <c r="D43" s="6" t="s">
        <v>107</v>
      </c>
      <c r="E43" t="s">
        <v>60</v>
      </c>
      <c r="I43" s="10"/>
    </row>
    <row r="44" spans="1:9" x14ac:dyDescent="0.35">
      <c r="A44" t="s">
        <v>817</v>
      </c>
      <c r="B44" t="s">
        <v>818</v>
      </c>
      <c r="C44" s="12">
        <v>3</v>
      </c>
      <c r="D44" s="6"/>
      <c r="I44" s="10"/>
    </row>
    <row r="45" spans="1:9" x14ac:dyDescent="0.35">
      <c r="A45" t="s">
        <v>819</v>
      </c>
      <c r="B45" t="s">
        <v>820</v>
      </c>
      <c r="C45" s="12">
        <v>3</v>
      </c>
      <c r="D45" s="6"/>
      <c r="I45" s="10"/>
    </row>
    <row r="46" spans="1:9" x14ac:dyDescent="0.35">
      <c r="B46" t="s">
        <v>160</v>
      </c>
      <c r="C46" s="12">
        <v>4</v>
      </c>
      <c r="D46" s="6" t="s">
        <v>100</v>
      </c>
      <c r="E46" t="s">
        <v>59</v>
      </c>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485</v>
      </c>
      <c r="B51" t="s">
        <v>486</v>
      </c>
      <c r="C51" s="12">
        <v>3</v>
      </c>
      <c r="D51" s="6"/>
      <c r="I51" s="10"/>
    </row>
    <row r="52" spans="1:9" x14ac:dyDescent="0.35">
      <c r="A52" t="s">
        <v>821</v>
      </c>
      <c r="B52" t="s">
        <v>822</v>
      </c>
      <c r="C52" s="12">
        <v>3</v>
      </c>
      <c r="D52" s="6"/>
      <c r="I52" s="10"/>
    </row>
    <row r="53" spans="1:9" x14ac:dyDescent="0.35">
      <c r="A53" t="s">
        <v>823</v>
      </c>
      <c r="B53" t="s">
        <v>824</v>
      </c>
      <c r="C53" s="12">
        <v>4</v>
      </c>
      <c r="D53" s="6"/>
      <c r="I53" s="10"/>
    </row>
    <row r="54" spans="1:9" x14ac:dyDescent="0.35">
      <c r="A54" t="s">
        <v>825</v>
      </c>
      <c r="B54" t="s">
        <v>826</v>
      </c>
      <c r="C54" s="12">
        <v>3</v>
      </c>
      <c r="D54" s="6"/>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827</v>
      </c>
      <c r="B59" t="s">
        <v>828</v>
      </c>
      <c r="C59" s="12">
        <v>3</v>
      </c>
      <c r="D59" s="6"/>
      <c r="I59" s="10"/>
    </row>
    <row r="60" spans="1:9" x14ac:dyDescent="0.35">
      <c r="A60" t="s">
        <v>829</v>
      </c>
      <c r="B60" t="s">
        <v>830</v>
      </c>
      <c r="C60" s="12">
        <v>3</v>
      </c>
      <c r="D60" s="6"/>
      <c r="I60" s="10"/>
    </row>
    <row r="61" spans="1:9" x14ac:dyDescent="0.35">
      <c r="A61" t="s">
        <v>831</v>
      </c>
      <c r="B61" t="s">
        <v>832</v>
      </c>
      <c r="C61" s="12">
        <v>3</v>
      </c>
      <c r="D61" s="6"/>
      <c r="I61" s="10"/>
    </row>
    <row r="62" spans="1:9" x14ac:dyDescent="0.35">
      <c r="A62" t="s">
        <v>833</v>
      </c>
      <c r="B62" t="s">
        <v>834</v>
      </c>
      <c r="C62" s="12">
        <v>4</v>
      </c>
      <c r="D62" s="6"/>
      <c r="I62" s="10"/>
    </row>
    <row r="63" spans="1:9" x14ac:dyDescent="0.35">
      <c r="A63" t="s">
        <v>835</v>
      </c>
      <c r="B63" t="s">
        <v>836</v>
      </c>
      <c r="C63" s="12">
        <v>4</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837</v>
      </c>
      <c r="B67" t="s">
        <v>838</v>
      </c>
      <c r="C67" s="12">
        <v>3</v>
      </c>
      <c r="D67" s="6" t="s">
        <v>109</v>
      </c>
      <c r="E67" t="s">
        <v>56</v>
      </c>
      <c r="I67" s="10"/>
    </row>
    <row r="68" spans="1:9" x14ac:dyDescent="0.35">
      <c r="A68" t="s">
        <v>839</v>
      </c>
      <c r="B68" t="s">
        <v>840</v>
      </c>
      <c r="C68" s="12">
        <v>3</v>
      </c>
      <c r="D68" s="6"/>
      <c r="I68" s="10"/>
    </row>
    <row r="69" spans="1:9" x14ac:dyDescent="0.35">
      <c r="A69" t="s">
        <v>831</v>
      </c>
      <c r="B69" t="s">
        <v>832</v>
      </c>
      <c r="C69" s="12">
        <v>3</v>
      </c>
      <c r="D69" s="6"/>
      <c r="I69" s="10"/>
    </row>
    <row r="70" spans="1:9" x14ac:dyDescent="0.35">
      <c r="A70" t="s">
        <v>841</v>
      </c>
      <c r="B70" t="s">
        <v>842</v>
      </c>
      <c r="C70" s="12">
        <v>3</v>
      </c>
      <c r="D70" s="6"/>
      <c r="I70" s="10"/>
    </row>
    <row r="71" spans="1:9" x14ac:dyDescent="0.35">
      <c r="B71" t="s">
        <v>293</v>
      </c>
      <c r="C71" s="12">
        <v>3</v>
      </c>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B75" t="s">
        <v>843</v>
      </c>
      <c r="C75" s="12">
        <v>15</v>
      </c>
      <c r="D75" s="6"/>
      <c r="I75" s="10"/>
    </row>
    <row r="76" spans="1:9" x14ac:dyDescent="0.35">
      <c r="C76" s="12"/>
      <c r="D76" s="6"/>
      <c r="I76" s="10"/>
    </row>
    <row r="77" spans="1:9" x14ac:dyDescent="0.35">
      <c r="C77" s="12"/>
      <c r="D77" s="6"/>
      <c r="I77" s="10"/>
    </row>
    <row r="78" spans="1:9" x14ac:dyDescent="0.35">
      <c r="C78" s="12"/>
      <c r="D78" s="6"/>
      <c r="I78" s="10"/>
    </row>
    <row r="79" spans="1:9" x14ac:dyDescent="0.35">
      <c r="C79" s="12"/>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B83" t="s">
        <v>843</v>
      </c>
      <c r="C83" s="12">
        <v>15</v>
      </c>
      <c r="D83" s="6"/>
      <c r="I83" s="10"/>
    </row>
    <row r="84" spans="1:11" x14ac:dyDescent="0.35">
      <c r="C84" s="12"/>
      <c r="D84" s="6"/>
      <c r="I84" s="10"/>
    </row>
    <row r="85" spans="1:11" x14ac:dyDescent="0.35">
      <c r="C85" s="12"/>
      <c r="D85" s="6"/>
      <c r="I85" s="10"/>
    </row>
    <row r="86" spans="1:11" x14ac:dyDescent="0.35">
      <c r="C86" s="12"/>
      <c r="D86" s="6"/>
      <c r="I86" s="10"/>
    </row>
    <row r="87" spans="1:11" x14ac:dyDescent="0.35">
      <c r="C87" s="12"/>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B91" t="s">
        <v>843</v>
      </c>
      <c r="C91" s="12">
        <v>15</v>
      </c>
      <c r="D91" s="6"/>
      <c r="I91" s="10"/>
    </row>
    <row r="92" spans="1:11" s="9" customFormat="1" x14ac:dyDescent="0.35">
      <c r="A92"/>
      <c r="B92"/>
      <c r="C92" s="12"/>
      <c r="D92" s="6"/>
      <c r="E92"/>
      <c r="F92"/>
      <c r="G92" s="8"/>
      <c r="H92" s="8"/>
      <c r="I92" s="10"/>
      <c r="J92" s="17"/>
      <c r="K92" s="17"/>
    </row>
    <row r="93" spans="1:11" x14ac:dyDescent="0.35">
      <c r="C93" s="12"/>
      <c r="D93" s="6"/>
      <c r="I93" s="10"/>
    </row>
    <row r="94" spans="1:11" x14ac:dyDescent="0.35">
      <c r="C94" s="12"/>
      <c r="D94" s="6"/>
      <c r="I94" s="10"/>
    </row>
    <row r="95" spans="1:11" x14ac:dyDescent="0.35">
      <c r="C95" s="12"/>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981" priority="43" operator="containsText" text="Not met">
      <formula>NOT(ISERROR(SEARCH("Not met",D108)))</formula>
    </cfRule>
    <cfRule type="containsText" dxfId="980" priority="44" operator="containsText" text="MET!">
      <formula>NOT(ISERROR(SEARCH("MET!",D108)))</formula>
    </cfRule>
  </conditionalFormatting>
  <conditionalFormatting sqref="D121">
    <cfRule type="containsText" dxfId="979" priority="26" operator="containsText" text="Not met">
      <formula>NOT(ISERROR(SEARCH("Not met",D121)))</formula>
    </cfRule>
    <cfRule type="containsText" dxfId="978" priority="27" operator="containsText" text="MET!">
      <formula>NOT(ISERROR(SEARCH("MET!",D121)))</formula>
    </cfRule>
  </conditionalFormatting>
  <conditionalFormatting sqref="D122">
    <cfRule type="containsText" dxfId="977" priority="24" operator="containsText" text="Not met">
      <formula>NOT(ISERROR(SEARCH("Not met",D122)))</formula>
    </cfRule>
    <cfRule type="containsText" dxfId="976" priority="25" operator="containsText" text="MET!">
      <formula>NOT(ISERROR(SEARCH("MET!",D122)))</formula>
    </cfRule>
  </conditionalFormatting>
  <conditionalFormatting sqref="D123">
    <cfRule type="containsText" dxfId="975" priority="22" operator="containsText" text="Not met">
      <formula>NOT(ISERROR(SEARCH("Not met",D123)))</formula>
    </cfRule>
    <cfRule type="containsText" dxfId="974" priority="23" operator="containsText" text="MET!">
      <formula>NOT(ISERROR(SEARCH("MET!",D123)))</formula>
    </cfRule>
  </conditionalFormatting>
  <conditionalFormatting sqref="D124">
    <cfRule type="containsText" dxfId="973" priority="20" operator="containsText" text="Not met">
      <formula>NOT(ISERROR(SEARCH("Not met",D124)))</formula>
    </cfRule>
    <cfRule type="containsText" dxfId="972" priority="21" operator="containsText" text="MET!">
      <formula>NOT(ISERROR(SEARCH("MET!",D124)))</formula>
    </cfRule>
  </conditionalFormatting>
  <conditionalFormatting sqref="D125">
    <cfRule type="containsText" dxfId="971" priority="18" operator="containsText" text="Not met">
      <formula>NOT(ISERROR(SEARCH("Not met",D125)))</formula>
    </cfRule>
    <cfRule type="containsText" dxfId="970" priority="19" operator="containsText" text="MET!">
      <formula>NOT(ISERROR(SEARCH("MET!",D125)))</formula>
    </cfRule>
  </conditionalFormatting>
  <conditionalFormatting sqref="D126">
    <cfRule type="containsText" dxfId="969" priority="16" operator="containsText" text="Not met">
      <formula>NOT(ISERROR(SEARCH("Not met",D126)))</formula>
    </cfRule>
    <cfRule type="containsText" dxfId="968" priority="17" operator="containsText" text="MET!">
      <formula>NOT(ISERROR(SEARCH("MET!",D126)))</formula>
    </cfRule>
  </conditionalFormatting>
  <conditionalFormatting sqref="D127">
    <cfRule type="containsText" dxfId="967" priority="14" operator="containsText" text="Not met">
      <formula>NOT(ISERROR(SEARCH("Not met",D127)))</formula>
    </cfRule>
    <cfRule type="containsText" dxfId="966" priority="15" operator="containsText" text="MET!">
      <formula>NOT(ISERROR(SEARCH("MET!",D127)))</formula>
    </cfRule>
  </conditionalFormatting>
  <conditionalFormatting sqref="D128">
    <cfRule type="containsText" dxfId="965" priority="12" operator="containsText" text="Not met">
      <formula>NOT(ISERROR(SEARCH("Not met",D128)))</formula>
    </cfRule>
    <cfRule type="containsText" dxfId="964" priority="13" operator="containsText" text="MET!">
      <formula>NOT(ISERROR(SEARCH("MET!",D128)))</formula>
    </cfRule>
  </conditionalFormatting>
  <conditionalFormatting sqref="D129">
    <cfRule type="containsText" dxfId="963" priority="10" operator="containsText" text="Not met">
      <formula>NOT(ISERROR(SEARCH("Not met",D129)))</formula>
    </cfRule>
    <cfRule type="containsText" dxfId="962" priority="11" operator="containsText" text="MET!">
      <formula>NOT(ISERROR(SEARCH("MET!",D129)))</formula>
    </cfRule>
  </conditionalFormatting>
  <conditionalFormatting sqref="D130">
    <cfRule type="containsText" dxfId="961" priority="8" operator="containsText" text="Not met">
      <formula>NOT(ISERROR(SEARCH("Not met",D130)))</formula>
    </cfRule>
    <cfRule type="containsText" dxfId="960" priority="9" operator="containsText" text="MET!">
      <formula>NOT(ISERROR(SEARCH("MET!",D130)))</formula>
    </cfRule>
  </conditionalFormatting>
  <conditionalFormatting sqref="D131">
    <cfRule type="containsText" dxfId="959" priority="6" operator="containsText" text="Not met">
      <formula>NOT(ISERROR(SEARCH("Not met",D131)))</formula>
    </cfRule>
    <cfRule type="containsText" dxfId="958" priority="7" operator="containsText" text="MET!">
      <formula>NOT(ISERROR(SEARCH("MET!",D131)))</formula>
    </cfRule>
  </conditionalFormatting>
  <conditionalFormatting sqref="D132">
    <cfRule type="containsText" dxfId="957" priority="4" operator="containsText" text="Not met">
      <formula>NOT(ISERROR(SEARCH("Not met",D132)))</formula>
    </cfRule>
    <cfRule type="containsText" dxfId="956" priority="5" operator="containsText" text="MET!">
      <formula>NOT(ISERROR(SEARCH("MET!",D132)))</formula>
    </cfRule>
  </conditionalFormatting>
  <conditionalFormatting sqref="D133">
    <cfRule type="containsText" dxfId="955" priority="2" operator="containsText" text="Not met">
      <formula>NOT(ISERROR(SEARCH("Not met",D133)))</formula>
    </cfRule>
    <cfRule type="containsText" dxfId="954" priority="3" operator="containsText" text="MET!">
      <formula>NOT(ISERROR(SEARCH("MET!",D133)))</formula>
    </cfRule>
  </conditionalFormatting>
  <conditionalFormatting sqref="E2:E1048576">
    <cfRule type="cellIs" dxfId="953" priority="1" operator="equal">
      <formula>"Available for Essential Studies"</formula>
    </cfRule>
  </conditionalFormatting>
  <dataValidations count="3">
    <dataValidation type="list" showInputMessage="1" showErrorMessage="1" sqref="D43:D49 D3:D9 D67:D68 D70:D73 D11:D17 D51:D57 D35:D41 D83:D89 D75:D81 D91:D97 D59:D65 D27:D33 D19:D25">
      <formula1>$B$108:$B$116</formula1>
    </dataValidation>
    <dataValidation type="list" allowBlank="1" showInputMessage="1" showErrorMessage="1" sqref="E3:E97">
      <formula1>$B$121:$B$135</formula1>
    </dataValidation>
    <dataValidation type="list" allowBlank="1" showInputMessage="1" showErrorMessage="1" sqref="F3:F10 F12:F94">
      <formula1>#REF!</formula1>
    </dataValidation>
  </dataValidation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G3" sqref="G3"/>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4"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331</v>
      </c>
      <c r="B3" t="s">
        <v>332</v>
      </c>
      <c r="C3" s="12">
        <v>4</v>
      </c>
      <c r="D3" s="6" t="s">
        <v>107</v>
      </c>
      <c r="E3" t="s">
        <v>59</v>
      </c>
      <c r="G3" s="52" t="s">
        <v>71</v>
      </c>
      <c r="H3" s="47"/>
      <c r="I3" s="10"/>
    </row>
    <row r="4" spans="1:9" x14ac:dyDescent="0.35">
      <c r="A4" t="s">
        <v>528</v>
      </c>
      <c r="B4" t="s">
        <v>529</v>
      </c>
      <c r="C4" s="12">
        <v>3</v>
      </c>
      <c r="D4" s="6" t="s">
        <v>100</v>
      </c>
      <c r="E4" t="s">
        <v>59</v>
      </c>
      <c r="G4" s="1" t="s">
        <v>75</v>
      </c>
      <c r="H4" s="1" t="s">
        <v>76</v>
      </c>
      <c r="I4" s="10"/>
    </row>
    <row r="5" spans="1:9" x14ac:dyDescent="0.35">
      <c r="A5" t="s">
        <v>530</v>
      </c>
      <c r="B5" t="s">
        <v>531</v>
      </c>
      <c r="C5" s="12">
        <v>1</v>
      </c>
      <c r="D5" s="6" t="s">
        <v>100</v>
      </c>
      <c r="E5" t="s">
        <v>59</v>
      </c>
      <c r="G5" s="46" t="s">
        <v>79</v>
      </c>
      <c r="H5" s="1" t="s">
        <v>80</v>
      </c>
      <c r="I5" s="10"/>
    </row>
    <row r="6" spans="1:9" ht="43.5" x14ac:dyDescent="0.35">
      <c r="A6" s="27" t="s">
        <v>272</v>
      </c>
      <c r="B6" s="27" t="s">
        <v>273</v>
      </c>
      <c r="C6" s="12">
        <v>4</v>
      </c>
      <c r="D6" s="6" t="s">
        <v>74</v>
      </c>
      <c r="E6" s="51" t="s">
        <v>60</v>
      </c>
      <c r="G6" s="48" t="s">
        <v>83</v>
      </c>
      <c r="H6" s="1" t="s">
        <v>84</v>
      </c>
      <c r="I6" s="10"/>
    </row>
    <row r="7" spans="1:9" x14ac:dyDescent="0.35">
      <c r="A7" t="s">
        <v>81</v>
      </c>
      <c r="B7" t="s">
        <v>82</v>
      </c>
      <c r="C7" s="12">
        <v>3</v>
      </c>
      <c r="D7" s="6" t="s">
        <v>50</v>
      </c>
      <c r="E7" t="s">
        <v>50</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t="s">
        <v>107</v>
      </c>
      <c r="G11" s="8"/>
      <c r="H11" s="8"/>
      <c r="I11" s="10"/>
    </row>
    <row r="12" spans="1:9" x14ac:dyDescent="0.35">
      <c r="A12" t="s">
        <v>844</v>
      </c>
      <c r="B12" t="s">
        <v>159</v>
      </c>
      <c r="C12" s="12">
        <v>3</v>
      </c>
      <c r="D12" s="6" t="s">
        <v>87</v>
      </c>
      <c r="E12" t="s">
        <v>58</v>
      </c>
      <c r="I12" s="10"/>
    </row>
    <row r="13" spans="1:9" x14ac:dyDescent="0.35">
      <c r="A13" t="s">
        <v>101</v>
      </c>
      <c r="B13" t="s">
        <v>102</v>
      </c>
      <c r="C13" s="12">
        <v>3</v>
      </c>
      <c r="D13" s="6" t="s">
        <v>51</v>
      </c>
      <c r="E13" t="s">
        <v>51</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77</v>
      </c>
      <c r="B21" t="s">
        <v>78</v>
      </c>
      <c r="C21" s="12">
        <v>3</v>
      </c>
      <c r="D21" s="6" t="s">
        <v>52</v>
      </c>
      <c r="E21" t="s">
        <v>52</v>
      </c>
      <c r="I21" s="10"/>
    </row>
    <row r="22" spans="1:9" x14ac:dyDescent="0.35">
      <c r="B22" t="s">
        <v>108</v>
      </c>
      <c r="C22" s="12">
        <v>3</v>
      </c>
      <c r="D22" s="6" t="s">
        <v>109</v>
      </c>
      <c r="E22" t="s">
        <v>57</v>
      </c>
      <c r="I22" s="10"/>
    </row>
    <row r="23" spans="1:9" x14ac:dyDescent="0.35">
      <c r="B23" t="s">
        <v>86</v>
      </c>
      <c r="C23" s="12">
        <v>3</v>
      </c>
      <c r="D23" s="6" t="s">
        <v>87</v>
      </c>
      <c r="E23" t="s">
        <v>58</v>
      </c>
      <c r="I23" s="10"/>
    </row>
    <row r="24" spans="1:9" x14ac:dyDescent="0.35">
      <c r="A24" s="20"/>
      <c r="B24" s="2"/>
      <c r="C24" s="21"/>
      <c r="D24" s="6"/>
      <c r="I24" s="10"/>
    </row>
    <row r="25" spans="1:9" s="1" customFormat="1" x14ac:dyDescent="0.35">
      <c r="A25" s="22"/>
      <c r="B25" s="23"/>
      <c r="C25" s="24"/>
      <c r="D25" s="6"/>
      <c r="E25"/>
      <c r="F25"/>
      <c r="I25" s="10"/>
    </row>
    <row r="26" spans="1:9" s="1" customFormat="1" ht="15" x14ac:dyDescent="0.4">
      <c r="A26" s="56" t="s">
        <v>845</v>
      </c>
      <c r="B26" s="57"/>
      <c r="C26" s="57"/>
      <c r="D26" s="6"/>
      <c r="E26"/>
      <c r="F26"/>
      <c r="I26" s="10"/>
    </row>
    <row r="27" spans="1:9" s="1" customFormat="1" x14ac:dyDescent="0.35">
      <c r="A27" t="s">
        <v>219</v>
      </c>
      <c r="B27" t="s">
        <v>846</v>
      </c>
      <c r="C27" s="12">
        <v>3</v>
      </c>
      <c r="D27" s="6" t="s">
        <v>129</v>
      </c>
      <c r="E27" t="s">
        <v>54</v>
      </c>
      <c r="F27"/>
      <c r="I27" s="10"/>
    </row>
    <row r="28" spans="1:9" s="1" customFormat="1" x14ac:dyDescent="0.35">
      <c r="A28" t="s">
        <v>135</v>
      </c>
      <c r="B28" t="s">
        <v>136</v>
      </c>
      <c r="C28" s="12">
        <v>3</v>
      </c>
      <c r="D28" s="6" t="s">
        <v>129</v>
      </c>
      <c r="E28" t="s">
        <v>53</v>
      </c>
      <c r="F28"/>
      <c r="I28" s="10"/>
    </row>
    <row r="29" spans="1:9" s="1" customFormat="1" x14ac:dyDescent="0.35">
      <c r="A29"/>
      <c r="B29" t="s">
        <v>108</v>
      </c>
      <c r="C29" s="12">
        <v>3</v>
      </c>
      <c r="D29" s="6" t="s">
        <v>109</v>
      </c>
      <c r="E29" s="34" t="s">
        <v>56</v>
      </c>
      <c r="F29"/>
      <c r="I29" s="10"/>
    </row>
    <row r="30" spans="1:9" s="1" customFormat="1" x14ac:dyDescent="0.35">
      <c r="A30"/>
      <c r="B30" t="s">
        <v>86</v>
      </c>
      <c r="C30" s="12">
        <v>3</v>
      </c>
      <c r="D30" s="6" t="s">
        <v>87</v>
      </c>
      <c r="E30" s="34" t="s">
        <v>55</v>
      </c>
      <c r="F30"/>
      <c r="I30" s="10"/>
    </row>
    <row r="31" spans="1:9" s="1" customFormat="1" x14ac:dyDescent="0.35">
      <c r="A31"/>
      <c r="B31" t="s">
        <v>847</v>
      </c>
      <c r="C31" s="12">
        <v>1</v>
      </c>
      <c r="D31" s="6"/>
      <c r="E31" s="42" t="s">
        <v>79</v>
      </c>
      <c r="F31"/>
      <c r="I31" s="10"/>
    </row>
    <row r="32" spans="1:9" s="1" customFormat="1" x14ac:dyDescent="0.35">
      <c r="A32" s="20"/>
      <c r="B32" s="2"/>
      <c r="C32" s="21"/>
      <c r="D32" s="6"/>
      <c r="E32"/>
      <c r="F32"/>
      <c r="I32" s="10"/>
    </row>
    <row r="33" spans="1:9" s="1" customFormat="1" x14ac:dyDescent="0.35">
      <c r="A33" s="20"/>
      <c r="B33" s="2"/>
      <c r="C33" s="21"/>
      <c r="D33" s="6"/>
      <c r="E33"/>
      <c r="F33"/>
      <c r="I33" s="10"/>
    </row>
    <row r="34" spans="1:9" s="1" customFormat="1" ht="15" x14ac:dyDescent="0.4">
      <c r="A34" s="56" t="s">
        <v>110</v>
      </c>
      <c r="B34" s="57"/>
      <c r="C34" s="57"/>
      <c r="D34" s="15"/>
      <c r="E34"/>
      <c r="F34"/>
      <c r="G34" s="61"/>
      <c r="H34" s="61"/>
      <c r="I34" s="61"/>
    </row>
    <row r="35" spans="1:9" s="1" customFormat="1" x14ac:dyDescent="0.35">
      <c r="A35" t="s">
        <v>666</v>
      </c>
      <c r="B35" t="s">
        <v>667</v>
      </c>
      <c r="C35" s="12">
        <v>3</v>
      </c>
      <c r="D35" s="6"/>
      <c r="E35"/>
      <c r="F35"/>
      <c r="I35" s="10"/>
    </row>
    <row r="36" spans="1:9" s="1" customFormat="1" x14ac:dyDescent="0.35">
      <c r="A36" t="s">
        <v>346</v>
      </c>
      <c r="B36" t="s">
        <v>347</v>
      </c>
      <c r="C36" s="12">
        <v>3</v>
      </c>
      <c r="D36" s="6"/>
      <c r="E36"/>
      <c r="F36"/>
      <c r="I36" s="10"/>
    </row>
    <row r="37" spans="1:9" s="1" customFormat="1" x14ac:dyDescent="0.35">
      <c r="A37" t="s">
        <v>848</v>
      </c>
      <c r="B37" t="s">
        <v>849</v>
      </c>
      <c r="C37" s="12">
        <v>2</v>
      </c>
      <c r="D37" s="6"/>
      <c r="E37"/>
      <c r="F37"/>
      <c r="I37" s="10"/>
    </row>
    <row r="38" spans="1:9" s="1" customFormat="1" x14ac:dyDescent="0.35">
      <c r="A38" t="s">
        <v>850</v>
      </c>
      <c r="B38" t="s">
        <v>851</v>
      </c>
      <c r="C38" s="12">
        <v>4</v>
      </c>
      <c r="D38" s="6"/>
      <c r="E38"/>
      <c r="F38"/>
      <c r="I38" s="10"/>
    </row>
    <row r="39" spans="1:9" s="1" customFormat="1" x14ac:dyDescent="0.35">
      <c r="A39"/>
      <c r="B39"/>
      <c r="C39" s="12"/>
      <c r="D39" s="6"/>
      <c r="E39"/>
      <c r="F39"/>
      <c r="I39" s="10"/>
    </row>
    <row r="40" spans="1:9" s="1" customFormat="1" x14ac:dyDescent="0.35">
      <c r="A40" s="20"/>
      <c r="B40" s="2"/>
      <c r="C40" s="21"/>
      <c r="D40" s="6"/>
      <c r="E40"/>
      <c r="F40"/>
      <c r="I40" s="10"/>
    </row>
    <row r="41" spans="1:9" s="1" customFormat="1" x14ac:dyDescent="0.35">
      <c r="A41" s="20"/>
      <c r="B41" s="2"/>
      <c r="C41" s="21"/>
      <c r="D41" s="6"/>
      <c r="E41"/>
      <c r="F41"/>
      <c r="I41" s="10"/>
    </row>
    <row r="42" spans="1:9" s="1" customFormat="1" ht="15" x14ac:dyDescent="0.4">
      <c r="A42" s="56" t="s">
        <v>116</v>
      </c>
      <c r="B42" s="57"/>
      <c r="C42" s="57"/>
      <c r="D42" s="15"/>
      <c r="E42"/>
      <c r="F42"/>
      <c r="G42" s="61"/>
      <c r="H42" s="61"/>
      <c r="I42" s="61"/>
    </row>
    <row r="43" spans="1:9" s="1" customFormat="1" x14ac:dyDescent="0.35">
      <c r="A43" t="s">
        <v>336</v>
      </c>
      <c r="B43" t="s">
        <v>337</v>
      </c>
      <c r="C43" s="12">
        <v>4</v>
      </c>
      <c r="D43" s="6"/>
      <c r="E43"/>
      <c r="F43"/>
      <c r="I43" s="10"/>
    </row>
    <row r="44" spans="1:9" s="1" customFormat="1" x14ac:dyDescent="0.35">
      <c r="A44" t="s">
        <v>852</v>
      </c>
      <c r="B44" t="s">
        <v>853</v>
      </c>
      <c r="C44" s="12">
        <v>3</v>
      </c>
      <c r="D44" s="6"/>
      <c r="E44"/>
      <c r="F44"/>
      <c r="I44" s="10"/>
    </row>
    <row r="45" spans="1:9" s="1" customFormat="1" x14ac:dyDescent="0.35">
      <c r="A45" t="s">
        <v>854</v>
      </c>
      <c r="B45" t="s">
        <v>855</v>
      </c>
      <c r="C45" s="12">
        <v>3</v>
      </c>
      <c r="D45" s="6"/>
      <c r="E45"/>
      <c r="F45"/>
      <c r="I45" s="10"/>
    </row>
    <row r="46" spans="1:9" s="1" customFormat="1" x14ac:dyDescent="0.35">
      <c r="A46" t="s">
        <v>856</v>
      </c>
      <c r="B46" t="s">
        <v>857</v>
      </c>
      <c r="C46" s="12">
        <v>4</v>
      </c>
      <c r="D46" s="6"/>
      <c r="E46"/>
      <c r="F46"/>
      <c r="I46" s="10"/>
    </row>
    <row r="47" spans="1:9" s="1" customFormat="1" x14ac:dyDescent="0.35">
      <c r="A47"/>
      <c r="B47"/>
      <c r="C47" s="12"/>
      <c r="D47" s="6"/>
      <c r="E47"/>
      <c r="F47"/>
      <c r="I47" s="10"/>
    </row>
    <row r="48" spans="1:9" s="1" customFormat="1" x14ac:dyDescent="0.35">
      <c r="A48" s="20"/>
      <c r="B48" s="2"/>
      <c r="C48" s="21"/>
      <c r="D48" s="6"/>
      <c r="E48"/>
      <c r="F48"/>
      <c r="I48" s="10"/>
    </row>
    <row r="49" spans="1:9" s="1" customFormat="1" x14ac:dyDescent="0.35">
      <c r="A49" s="20"/>
      <c r="B49" s="2"/>
      <c r="C49" s="21"/>
      <c r="D49" s="6"/>
      <c r="E49"/>
      <c r="F49"/>
      <c r="I49" s="10"/>
    </row>
    <row r="50" spans="1:9" s="1" customFormat="1" ht="15" x14ac:dyDescent="0.4">
      <c r="A50" s="56" t="s">
        <v>121</v>
      </c>
      <c r="B50" s="57"/>
      <c r="C50" s="57"/>
      <c r="D50" s="15"/>
      <c r="E50"/>
      <c r="F50"/>
      <c r="G50" s="61"/>
      <c r="H50" s="61"/>
      <c r="I50" s="61"/>
    </row>
    <row r="51" spans="1:9" s="1" customFormat="1" x14ac:dyDescent="0.35">
      <c r="A51" t="s">
        <v>858</v>
      </c>
      <c r="B51" t="s">
        <v>859</v>
      </c>
      <c r="C51" s="12">
        <v>2</v>
      </c>
      <c r="D51" s="6"/>
      <c r="E51"/>
      <c r="F51"/>
      <c r="I51" s="10"/>
    </row>
    <row r="52" spans="1:9" s="1" customFormat="1" x14ac:dyDescent="0.35">
      <c r="A52" t="s">
        <v>860</v>
      </c>
      <c r="B52" t="s">
        <v>861</v>
      </c>
      <c r="C52" s="12">
        <v>4</v>
      </c>
      <c r="D52" s="6"/>
      <c r="E52"/>
      <c r="F52"/>
      <c r="I52" s="10"/>
    </row>
    <row r="53" spans="1:9" s="1" customFormat="1" x14ac:dyDescent="0.35">
      <c r="A53" t="s">
        <v>862</v>
      </c>
      <c r="B53" t="s">
        <v>863</v>
      </c>
      <c r="C53" s="12">
        <v>3</v>
      </c>
      <c r="D53" s="6"/>
      <c r="E53"/>
      <c r="F53"/>
      <c r="I53" s="10"/>
    </row>
    <row r="54" spans="1:9" s="1" customFormat="1" x14ac:dyDescent="0.35">
      <c r="A54" t="s">
        <v>127</v>
      </c>
      <c r="B54" t="s">
        <v>128</v>
      </c>
      <c r="C54" s="12">
        <v>3</v>
      </c>
      <c r="D54" s="6" t="s">
        <v>129</v>
      </c>
      <c r="E54" t="s">
        <v>62</v>
      </c>
      <c r="F54"/>
      <c r="I54" s="10"/>
    </row>
    <row r="55" spans="1:9" s="1" customFormat="1" x14ac:dyDescent="0.35">
      <c r="A55" s="20"/>
      <c r="B55" s="2"/>
      <c r="C55" s="21"/>
      <c r="D55" s="6"/>
      <c r="E55"/>
      <c r="F55"/>
      <c r="I55" s="10"/>
    </row>
    <row r="56" spans="1:9" s="1" customFormat="1" x14ac:dyDescent="0.35">
      <c r="A56" s="20"/>
      <c r="B56" s="2"/>
      <c r="C56" s="21"/>
      <c r="D56" s="6"/>
      <c r="E56"/>
      <c r="F56"/>
      <c r="I56" s="10"/>
    </row>
    <row r="57" spans="1:9" s="1" customFormat="1" x14ac:dyDescent="0.35">
      <c r="A57" s="22"/>
      <c r="B57" s="23"/>
      <c r="C57" s="24"/>
      <c r="D57" s="6"/>
      <c r="E57"/>
      <c r="F57"/>
      <c r="I57" s="10"/>
    </row>
    <row r="58" spans="1:9" s="1" customFormat="1" ht="15" x14ac:dyDescent="0.4">
      <c r="A58" s="56" t="s">
        <v>124</v>
      </c>
      <c r="B58" s="57"/>
      <c r="C58" s="57"/>
      <c r="D58" s="15"/>
      <c r="E58"/>
      <c r="F58"/>
      <c r="G58" s="61"/>
      <c r="H58" s="61"/>
      <c r="I58" s="61"/>
    </row>
    <row r="59" spans="1:9" s="1" customFormat="1" x14ac:dyDescent="0.35">
      <c r="A59" t="s">
        <v>864</v>
      </c>
      <c r="B59" t="s">
        <v>865</v>
      </c>
      <c r="C59" s="12">
        <v>4</v>
      </c>
      <c r="D59" s="6"/>
      <c r="E59"/>
      <c r="F59"/>
      <c r="I59" s="10"/>
    </row>
    <row r="60" spans="1:9" s="1" customFormat="1" x14ac:dyDescent="0.35">
      <c r="A60" t="s">
        <v>866</v>
      </c>
      <c r="B60" t="s">
        <v>867</v>
      </c>
      <c r="C60" s="12">
        <v>4</v>
      </c>
      <c r="D60" s="6"/>
      <c r="E60"/>
      <c r="F60"/>
      <c r="I60" s="10"/>
    </row>
    <row r="61" spans="1:9" s="1" customFormat="1" x14ac:dyDescent="0.35">
      <c r="A61" t="s">
        <v>868</v>
      </c>
      <c r="B61" t="s">
        <v>869</v>
      </c>
      <c r="C61" s="12">
        <v>4</v>
      </c>
      <c r="D61" s="6"/>
      <c r="E61"/>
      <c r="F61"/>
      <c r="I61" s="10"/>
    </row>
    <row r="62" spans="1:9" s="1" customFormat="1" x14ac:dyDescent="0.35">
      <c r="A62"/>
      <c r="B62"/>
      <c r="C62" s="12"/>
      <c r="D62" s="6"/>
      <c r="E62"/>
      <c r="F62"/>
      <c r="I62" s="10"/>
    </row>
    <row r="63" spans="1:9" s="1" customFormat="1" x14ac:dyDescent="0.35">
      <c r="A63" s="20"/>
      <c r="B63" s="2"/>
      <c r="C63" s="21"/>
      <c r="D63" s="6"/>
      <c r="E63"/>
      <c r="F63"/>
      <c r="I63" s="10"/>
    </row>
    <row r="64" spans="1:9" s="1" customFormat="1" x14ac:dyDescent="0.35">
      <c r="A64" s="20"/>
      <c r="B64" s="2"/>
      <c r="C64" s="21"/>
      <c r="D64" s="6"/>
      <c r="E64"/>
      <c r="F64"/>
      <c r="I64" s="10"/>
    </row>
    <row r="65" spans="1:9" s="1" customFormat="1" x14ac:dyDescent="0.35">
      <c r="A65" s="22"/>
      <c r="B65" s="23"/>
      <c r="C65" s="24"/>
      <c r="D65" s="6"/>
      <c r="E65"/>
      <c r="F65"/>
      <c r="I65" s="10"/>
    </row>
    <row r="66" spans="1:9" s="1" customFormat="1" ht="15" x14ac:dyDescent="0.4">
      <c r="A66" s="56" t="s">
        <v>132</v>
      </c>
      <c r="B66" s="57"/>
      <c r="C66" s="57"/>
      <c r="D66" s="15"/>
      <c r="E66"/>
      <c r="F66"/>
      <c r="G66" s="61"/>
      <c r="H66" s="61"/>
      <c r="I66" s="61"/>
    </row>
    <row r="67" spans="1:9" s="1" customFormat="1" x14ac:dyDescent="0.35">
      <c r="A67" t="s">
        <v>870</v>
      </c>
      <c r="B67" t="s">
        <v>871</v>
      </c>
      <c r="C67" s="12">
        <v>4</v>
      </c>
      <c r="D67" s="6"/>
      <c r="E67"/>
      <c r="F67"/>
      <c r="I67" s="10"/>
    </row>
    <row r="68" spans="1:9" s="1" customFormat="1" x14ac:dyDescent="0.35">
      <c r="A68" t="s">
        <v>872</v>
      </c>
      <c r="B68" t="s">
        <v>873</v>
      </c>
      <c r="C68" s="12">
        <v>4</v>
      </c>
      <c r="D68" s="6"/>
      <c r="E68"/>
      <c r="F68"/>
      <c r="I68" s="10"/>
    </row>
    <row r="69" spans="1:9" s="1" customFormat="1" x14ac:dyDescent="0.35">
      <c r="A69" t="s">
        <v>874</v>
      </c>
      <c r="B69" t="s">
        <v>875</v>
      </c>
      <c r="C69" s="12">
        <v>4</v>
      </c>
      <c r="D69" s="6"/>
      <c r="E69"/>
      <c r="F69"/>
      <c r="I69" s="10"/>
    </row>
    <row r="70" spans="1:9" s="1" customFormat="1" x14ac:dyDescent="0.35">
      <c r="A70"/>
      <c r="B70"/>
      <c r="C70" s="12"/>
      <c r="D70" s="6"/>
      <c r="E70"/>
      <c r="F70"/>
      <c r="I70" s="10"/>
    </row>
    <row r="71" spans="1:9" s="1" customFormat="1" x14ac:dyDescent="0.35">
      <c r="A71"/>
      <c r="B71"/>
      <c r="C71" s="12"/>
      <c r="D71" s="6"/>
      <c r="E71"/>
      <c r="F71"/>
      <c r="H71" s="2"/>
      <c r="I71" s="10"/>
    </row>
    <row r="72" spans="1:9" s="1" customFormat="1" x14ac:dyDescent="0.35">
      <c r="A72" s="20"/>
      <c r="B72" s="2"/>
      <c r="C72" s="21"/>
      <c r="D72" s="6"/>
      <c r="E72"/>
      <c r="F72"/>
      <c r="I72" s="10"/>
    </row>
    <row r="73" spans="1:9" s="1" customFormat="1" x14ac:dyDescent="0.35">
      <c r="A73" s="22"/>
      <c r="B73" s="23"/>
      <c r="C73" s="24"/>
      <c r="D73" s="6"/>
      <c r="E73"/>
      <c r="F73"/>
      <c r="I73" s="10"/>
    </row>
    <row r="74" spans="1:9" s="1" customFormat="1" ht="15" x14ac:dyDescent="0.4">
      <c r="A74" s="56" t="s">
        <v>137</v>
      </c>
      <c r="B74" s="57"/>
      <c r="C74" s="57"/>
      <c r="D74" s="15"/>
      <c r="E74"/>
      <c r="F74"/>
      <c r="G74" s="61"/>
      <c r="H74" s="61"/>
      <c r="I74" s="61"/>
    </row>
    <row r="75" spans="1:9" s="1" customFormat="1" x14ac:dyDescent="0.35">
      <c r="A75" t="s">
        <v>876</v>
      </c>
      <c r="B75" t="s">
        <v>877</v>
      </c>
      <c r="C75" s="12">
        <v>2</v>
      </c>
      <c r="D75" s="6"/>
      <c r="E75"/>
      <c r="F75"/>
      <c r="I75" s="10"/>
    </row>
    <row r="76" spans="1:9" s="1" customFormat="1" x14ac:dyDescent="0.35">
      <c r="A76" t="s">
        <v>878</v>
      </c>
      <c r="B76" t="s">
        <v>879</v>
      </c>
      <c r="C76" s="12">
        <v>2</v>
      </c>
      <c r="D76" s="6"/>
      <c r="E76"/>
      <c r="F76"/>
      <c r="I76" s="10"/>
    </row>
    <row r="77" spans="1:9" s="1" customFormat="1" x14ac:dyDescent="0.35">
      <c r="A77" t="s">
        <v>880</v>
      </c>
      <c r="B77" t="s">
        <v>881</v>
      </c>
      <c r="C77" s="12">
        <v>3</v>
      </c>
      <c r="D77" s="6"/>
      <c r="E77"/>
      <c r="F77"/>
      <c r="I77" s="10"/>
    </row>
    <row r="78" spans="1:9" s="1" customFormat="1" x14ac:dyDescent="0.35">
      <c r="A78" t="s">
        <v>882</v>
      </c>
      <c r="B78" t="s">
        <v>883</v>
      </c>
      <c r="C78" s="12">
        <v>4</v>
      </c>
      <c r="D78" s="6"/>
      <c r="E78"/>
      <c r="F78"/>
      <c r="I78" s="10"/>
    </row>
    <row r="79" spans="1:9" s="1" customFormat="1" x14ac:dyDescent="0.35">
      <c r="A79" t="s">
        <v>884</v>
      </c>
      <c r="B79" t="s">
        <v>885</v>
      </c>
      <c r="C79" s="12">
        <v>2</v>
      </c>
      <c r="D79" s="6"/>
      <c r="E79"/>
      <c r="F79"/>
      <c r="I79" s="10"/>
    </row>
    <row r="80" spans="1:9" s="1" customFormat="1" x14ac:dyDescent="0.35">
      <c r="A80" s="20"/>
      <c r="B80" s="2"/>
      <c r="C80" s="21"/>
      <c r="D80" s="6"/>
      <c r="E80"/>
      <c r="F80"/>
      <c r="I80" s="10"/>
    </row>
    <row r="81" spans="1:9" s="1" customFormat="1" x14ac:dyDescent="0.35">
      <c r="A81" s="22"/>
      <c r="B81" s="23"/>
      <c r="C81" s="24"/>
      <c r="D81" s="6"/>
      <c r="E81"/>
      <c r="F81"/>
      <c r="I81" s="10"/>
    </row>
    <row r="82" spans="1:9" s="1" customFormat="1" ht="15" x14ac:dyDescent="0.4">
      <c r="A82" s="56" t="s">
        <v>409</v>
      </c>
      <c r="B82" s="57"/>
      <c r="C82" s="57"/>
      <c r="D82" s="15"/>
      <c r="E82"/>
      <c r="F82"/>
      <c r="G82" s="61"/>
      <c r="H82" s="61"/>
      <c r="I82" s="61"/>
    </row>
    <row r="83" spans="1:9" s="1" customFormat="1" x14ac:dyDescent="0.35">
      <c r="A83" t="s">
        <v>886</v>
      </c>
      <c r="B83" t="s">
        <v>887</v>
      </c>
      <c r="C83" s="12">
        <v>9</v>
      </c>
      <c r="D83" s="6"/>
      <c r="E83"/>
      <c r="F83"/>
      <c r="I83" s="10"/>
    </row>
    <row r="84" spans="1:9" s="1" customFormat="1" x14ac:dyDescent="0.35">
      <c r="A84" t="s">
        <v>888</v>
      </c>
      <c r="B84" t="s">
        <v>889</v>
      </c>
      <c r="C84" s="12">
        <v>3</v>
      </c>
      <c r="D84" s="6"/>
      <c r="E84"/>
      <c r="F84"/>
      <c r="I84" s="10"/>
    </row>
    <row r="85" spans="1:9" s="1" customFormat="1" x14ac:dyDescent="0.35">
      <c r="A85" t="s">
        <v>890</v>
      </c>
      <c r="B85" t="s">
        <v>891</v>
      </c>
      <c r="C85" s="12">
        <v>3</v>
      </c>
      <c r="D85" s="6"/>
      <c r="E85"/>
      <c r="F85"/>
      <c r="I85" s="10"/>
    </row>
    <row r="86" spans="1:9" s="1" customFormat="1" x14ac:dyDescent="0.35">
      <c r="A86"/>
      <c r="B86"/>
      <c r="C86" s="12"/>
      <c r="D86" s="6"/>
      <c r="E86"/>
      <c r="F86"/>
      <c r="I86" s="10"/>
    </row>
    <row r="87" spans="1:9" s="1" customFormat="1" x14ac:dyDescent="0.35">
      <c r="A87"/>
      <c r="B87"/>
      <c r="C87" s="12"/>
      <c r="D87" s="6"/>
      <c r="E87"/>
      <c r="F87"/>
      <c r="I87" s="10"/>
    </row>
    <row r="88" spans="1:9" s="1" customFormat="1" x14ac:dyDescent="0.35">
      <c r="A88" s="20"/>
      <c r="B88" s="2"/>
      <c r="C88" s="21"/>
      <c r="D88" s="6"/>
      <c r="E88"/>
      <c r="F88"/>
      <c r="I88" s="10"/>
    </row>
    <row r="89" spans="1:9" x14ac:dyDescent="0.35">
      <c r="A89" s="22"/>
      <c r="B89" s="23"/>
      <c r="C89" s="24"/>
      <c r="D89" s="6"/>
      <c r="I89" s="10"/>
    </row>
    <row r="90" spans="1:9" ht="15" x14ac:dyDescent="0.4">
      <c r="A90" s="56" t="s">
        <v>892</v>
      </c>
      <c r="B90" s="57"/>
      <c r="C90" s="57"/>
      <c r="D90" s="15"/>
      <c r="G90" s="61"/>
      <c r="H90" s="61"/>
      <c r="I90" s="61"/>
    </row>
    <row r="91" spans="1:9" x14ac:dyDescent="0.35">
      <c r="A91" t="s">
        <v>893</v>
      </c>
      <c r="B91" t="s">
        <v>894</v>
      </c>
      <c r="C91" s="12">
        <v>3</v>
      </c>
      <c r="D91" s="6"/>
      <c r="I91" s="10"/>
    </row>
    <row r="92" spans="1:9" x14ac:dyDescent="0.35">
      <c r="A92" t="s">
        <v>895</v>
      </c>
      <c r="B92" t="s">
        <v>896</v>
      </c>
      <c r="C92" s="12">
        <v>9</v>
      </c>
      <c r="D92" s="6"/>
      <c r="I92" s="10"/>
    </row>
    <row r="93" spans="1:9" x14ac:dyDescent="0.35">
      <c r="D93" s="6"/>
      <c r="I93" s="10"/>
    </row>
    <row r="94" spans="1:9" ht="15" x14ac:dyDescent="0.4">
      <c r="A94" s="56" t="s">
        <v>146</v>
      </c>
      <c r="B94" s="57"/>
      <c r="C94" s="57"/>
      <c r="D94" s="6"/>
      <c r="I94" s="10"/>
    </row>
    <row r="95" spans="1:9" x14ac:dyDescent="0.35">
      <c r="A95" t="s">
        <v>897</v>
      </c>
      <c r="B95" t="s">
        <v>898</v>
      </c>
      <c r="C95" s="12">
        <v>3</v>
      </c>
      <c r="D95" s="6"/>
      <c r="I95" s="10"/>
    </row>
    <row r="96" spans="1:9" x14ac:dyDescent="0.35">
      <c r="A96" t="s">
        <v>899</v>
      </c>
      <c r="B96" t="s">
        <v>900</v>
      </c>
      <c r="C96" s="12">
        <v>9</v>
      </c>
      <c r="D96" s="6"/>
      <c r="I96" s="10"/>
    </row>
    <row r="97" spans="1:11" x14ac:dyDescent="0.35">
      <c r="A97" s="22"/>
      <c r="B97" s="23"/>
      <c r="C97" s="24"/>
      <c r="D97" s="6"/>
      <c r="I97" s="10"/>
    </row>
    <row r="98" spans="1:11" ht="15" x14ac:dyDescent="0.4">
      <c r="A98" s="56" t="s">
        <v>149</v>
      </c>
      <c r="B98" s="57"/>
      <c r="C98" s="57"/>
      <c r="D98" s="15"/>
      <c r="G98" s="61"/>
      <c r="H98" s="61"/>
      <c r="I98" s="61"/>
    </row>
    <row r="99" spans="1:11" x14ac:dyDescent="0.35">
      <c r="A99" t="s">
        <v>901</v>
      </c>
      <c r="B99" t="s">
        <v>902</v>
      </c>
      <c r="C99" s="12">
        <v>12</v>
      </c>
      <c r="D99" s="6"/>
      <c r="I99" s="10"/>
    </row>
    <row r="100" spans="1:11" s="9" customFormat="1" x14ac:dyDescent="0.35">
      <c r="A100" t="s">
        <v>903</v>
      </c>
      <c r="B100" t="s">
        <v>904</v>
      </c>
      <c r="C100" s="12">
        <v>2</v>
      </c>
      <c r="D100" s="6"/>
      <c r="E100"/>
      <c r="F100"/>
      <c r="G100" s="8"/>
      <c r="H100" s="8"/>
      <c r="I100" s="10"/>
      <c r="J100" s="17"/>
      <c r="K100" s="17"/>
    </row>
    <row r="101" spans="1:11" x14ac:dyDescent="0.35">
      <c r="D101" s="6"/>
      <c r="I101" s="10"/>
    </row>
    <row r="102" spans="1:11" x14ac:dyDescent="0.35">
      <c r="D102" s="6"/>
      <c r="I102" s="10"/>
    </row>
    <row r="103" spans="1:11" x14ac:dyDescent="0.35">
      <c r="D103" s="6"/>
      <c r="I103" s="10"/>
    </row>
    <row r="104" spans="1:11" x14ac:dyDescent="0.35">
      <c r="A104" s="20"/>
      <c r="B104" s="2"/>
      <c r="C104" s="21"/>
      <c r="D104" s="6"/>
      <c r="I104" s="10"/>
    </row>
    <row r="105" spans="1:11" s="1" customFormat="1" x14ac:dyDescent="0.35">
      <c r="A105" s="5"/>
      <c r="B105" s="4"/>
      <c r="C105" s="11"/>
      <c r="D105" s="3"/>
      <c r="E105"/>
      <c r="F105"/>
      <c r="I105" s="10"/>
    </row>
    <row r="106" spans="1:11" s="1" customFormat="1" ht="16" x14ac:dyDescent="0.4">
      <c r="A106"/>
      <c r="B106" s="14" t="s">
        <v>152</v>
      </c>
      <c r="C106" s="12"/>
      <c r="D106"/>
      <c r="E106"/>
      <c r="F106" s="14"/>
      <c r="G106"/>
      <c r="H106"/>
    </row>
    <row r="107" spans="1:11" s="1" customFormat="1" ht="16" x14ac:dyDescent="0.4">
      <c r="A107" s="13" t="s">
        <v>153</v>
      </c>
      <c r="B107" s="44"/>
      <c r="C107" s="19" t="s">
        <v>154</v>
      </c>
      <c r="D107"/>
      <c r="E107"/>
      <c r="F107"/>
      <c r="G107"/>
      <c r="H107"/>
    </row>
    <row r="108" spans="1:11" s="1" customFormat="1" x14ac:dyDescent="0.35">
      <c r="A108" s="12">
        <v>3</v>
      </c>
      <c r="B108" s="12" t="s">
        <v>50</v>
      </c>
      <c r="C108" s="12">
        <f t="shared" ref="C108:C116" si="0">SUMIF(D$3:D$105,B108,C$3:C$105)</f>
        <v>3</v>
      </c>
      <c r="D108" s="12" t="str">
        <f>IF(C108&gt;=A108,"MET!","Not met")</f>
        <v>MET!</v>
      </c>
      <c r="E108"/>
      <c r="F108"/>
      <c r="G108"/>
      <c r="H108"/>
    </row>
    <row r="109" spans="1:11" s="1" customFormat="1" x14ac:dyDescent="0.35">
      <c r="A109" s="12">
        <v>3</v>
      </c>
      <c r="B109" s="12" t="s">
        <v>51</v>
      </c>
      <c r="C109" s="12">
        <f t="shared" si="0"/>
        <v>3</v>
      </c>
      <c r="D109" s="12" t="str">
        <f t="shared" ref="D109:D116" si="1">IF(C109&gt;=A109,"MET!","Not met")</f>
        <v>MET!</v>
      </c>
      <c r="E109"/>
      <c r="F109"/>
      <c r="G109"/>
      <c r="H109"/>
    </row>
    <row r="110" spans="1:11" s="1" customFormat="1" x14ac:dyDescent="0.35">
      <c r="A110" s="12">
        <v>3</v>
      </c>
      <c r="B110" s="12" t="s">
        <v>52</v>
      </c>
      <c r="C110" s="12">
        <f t="shared" si="0"/>
        <v>3</v>
      </c>
      <c r="D110" s="12" t="str">
        <f t="shared" si="1"/>
        <v>MET!</v>
      </c>
      <c r="E110"/>
      <c r="F110"/>
      <c r="G110" s="12"/>
      <c r="H110"/>
    </row>
    <row r="111" spans="1:11" s="1" customFormat="1" x14ac:dyDescent="0.35">
      <c r="A111" s="12">
        <v>9</v>
      </c>
      <c r="B111" s="12" t="s">
        <v>129</v>
      </c>
      <c r="C111" s="12">
        <f t="shared" si="0"/>
        <v>9</v>
      </c>
      <c r="D111" s="12" t="str">
        <f t="shared" si="1"/>
        <v>MET!</v>
      </c>
      <c r="E111"/>
      <c r="F111"/>
      <c r="G111" s="12"/>
      <c r="H111"/>
    </row>
    <row r="112" spans="1:11" s="1" customFormat="1" x14ac:dyDescent="0.35">
      <c r="A112" s="12">
        <v>9</v>
      </c>
      <c r="B112" s="12" t="s">
        <v>109</v>
      </c>
      <c r="C112" s="12">
        <f t="shared" si="0"/>
        <v>9</v>
      </c>
      <c r="D112" s="12" t="str">
        <f t="shared" si="1"/>
        <v>MET!</v>
      </c>
      <c r="E112"/>
      <c r="F112"/>
      <c r="G112" s="12"/>
      <c r="H112"/>
    </row>
    <row r="113" spans="1:8" s="1" customFormat="1" x14ac:dyDescent="0.35">
      <c r="A113" s="12">
        <v>12</v>
      </c>
      <c r="B113" s="12" t="s">
        <v>87</v>
      </c>
      <c r="C113" s="12">
        <f t="shared" si="0"/>
        <v>12</v>
      </c>
      <c r="D113" s="12" t="str">
        <f t="shared" si="1"/>
        <v>MET!</v>
      </c>
      <c r="E113"/>
      <c r="F113"/>
      <c r="G113" s="12"/>
      <c r="H113"/>
    </row>
    <row r="114" spans="1:8" s="1" customFormat="1" x14ac:dyDescent="0.35">
      <c r="A114" s="12">
        <v>4</v>
      </c>
      <c r="B114" s="12" t="s">
        <v>74</v>
      </c>
      <c r="C114" s="12">
        <f t="shared" si="0"/>
        <v>4</v>
      </c>
      <c r="D114" s="12" t="str">
        <f t="shared" si="1"/>
        <v>MET!</v>
      </c>
      <c r="E114"/>
      <c r="F114"/>
      <c r="G114" s="12"/>
      <c r="H114"/>
    </row>
    <row r="115" spans="1:8" s="1" customFormat="1" x14ac:dyDescent="0.35">
      <c r="A115" s="12">
        <v>8</v>
      </c>
      <c r="B115" s="12" t="s">
        <v>107</v>
      </c>
      <c r="C115" s="12">
        <f t="shared" si="0"/>
        <v>8</v>
      </c>
      <c r="D115" s="12" t="str">
        <f t="shared" si="1"/>
        <v>MET!</v>
      </c>
      <c r="E115"/>
      <c r="F115"/>
      <c r="G115" s="12"/>
      <c r="H115"/>
    </row>
    <row r="116" spans="1:8" s="1" customFormat="1" x14ac:dyDescent="0.35">
      <c r="A116" s="12">
        <v>4</v>
      </c>
      <c r="B116" s="12" t="s">
        <v>100</v>
      </c>
      <c r="C116" s="12">
        <f t="shared" si="0"/>
        <v>4</v>
      </c>
      <c r="D116" s="12" t="str">
        <f t="shared" si="1"/>
        <v>MET!</v>
      </c>
      <c r="E116"/>
      <c r="F116"/>
      <c r="G116" s="12"/>
      <c r="H116"/>
    </row>
    <row r="117" spans="1:8" s="1" customFormat="1" x14ac:dyDescent="0.35">
      <c r="A117"/>
      <c r="B117"/>
      <c r="C117" s="12"/>
      <c r="D117"/>
      <c r="E117"/>
      <c r="F117"/>
      <c r="G117" s="12"/>
      <c r="H117"/>
    </row>
    <row r="118" spans="1:8" s="1" customFormat="1" x14ac:dyDescent="0.35">
      <c r="A118"/>
      <c r="B118"/>
      <c r="C118" s="12"/>
      <c r="D118"/>
      <c r="E118"/>
      <c r="F118"/>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1</v>
      </c>
    </row>
    <row r="136" spans="1:4" x14ac:dyDescent="0.35">
      <c r="C136"/>
    </row>
    <row r="137" spans="1:4" x14ac:dyDescent="0.35">
      <c r="C137" s="13" t="s">
        <v>156</v>
      </c>
      <c r="D137" s="13" t="s">
        <v>157</v>
      </c>
    </row>
    <row r="138" spans="1:4" x14ac:dyDescent="0.35">
      <c r="C138" s="12">
        <f>SUM(A121:A133)-SUM(C121:C133)</f>
        <v>3</v>
      </c>
      <c r="D138" s="12">
        <f>C138-C135</f>
        <v>2</v>
      </c>
    </row>
  </sheetData>
  <mergeCells count="27">
    <mergeCell ref="A18:C18"/>
    <mergeCell ref="G18:I18"/>
    <mergeCell ref="A1:C1"/>
    <mergeCell ref="A2:C2"/>
    <mergeCell ref="G2:I2"/>
    <mergeCell ref="A10:C10"/>
    <mergeCell ref="G10:I10"/>
    <mergeCell ref="A98:C98"/>
    <mergeCell ref="G98:I98"/>
    <mergeCell ref="A58:C58"/>
    <mergeCell ref="G58:I58"/>
    <mergeCell ref="A66:C66"/>
    <mergeCell ref="G66:I66"/>
    <mergeCell ref="A74:C74"/>
    <mergeCell ref="G74:I74"/>
    <mergeCell ref="A26:C26"/>
    <mergeCell ref="A94:C94"/>
    <mergeCell ref="A82:C82"/>
    <mergeCell ref="G82:I82"/>
    <mergeCell ref="A90:C90"/>
    <mergeCell ref="G90:I90"/>
    <mergeCell ref="A34:C34"/>
    <mergeCell ref="G34:I34"/>
    <mergeCell ref="A42:C42"/>
    <mergeCell ref="G42:I42"/>
    <mergeCell ref="A50:C50"/>
    <mergeCell ref="G50:I50"/>
  </mergeCells>
  <conditionalFormatting sqref="D108:D116">
    <cfRule type="containsText" dxfId="952" priority="45" operator="containsText" text="Not met">
      <formula>NOT(ISERROR(SEARCH("Not met",D108)))</formula>
    </cfRule>
    <cfRule type="containsText" dxfId="951" priority="46" operator="containsText" text="MET!">
      <formula>NOT(ISERROR(SEARCH("MET!",D108)))</formula>
    </cfRule>
  </conditionalFormatting>
  <conditionalFormatting sqref="D121">
    <cfRule type="containsText" dxfId="950" priority="26" operator="containsText" text="Not met">
      <formula>NOT(ISERROR(SEARCH("Not met",D121)))</formula>
    </cfRule>
    <cfRule type="containsText" dxfId="949" priority="27" operator="containsText" text="MET!">
      <formula>NOT(ISERROR(SEARCH("MET!",D121)))</formula>
    </cfRule>
  </conditionalFormatting>
  <conditionalFormatting sqref="D122">
    <cfRule type="containsText" dxfId="948" priority="24" operator="containsText" text="Not met">
      <formula>NOT(ISERROR(SEARCH("Not met",D122)))</formula>
    </cfRule>
    <cfRule type="containsText" dxfId="947" priority="25" operator="containsText" text="MET!">
      <formula>NOT(ISERROR(SEARCH("MET!",D122)))</formula>
    </cfRule>
  </conditionalFormatting>
  <conditionalFormatting sqref="D123">
    <cfRule type="containsText" dxfId="946" priority="22" operator="containsText" text="Not met">
      <formula>NOT(ISERROR(SEARCH("Not met",D123)))</formula>
    </cfRule>
    <cfRule type="containsText" dxfId="945" priority="23" operator="containsText" text="MET!">
      <formula>NOT(ISERROR(SEARCH("MET!",D123)))</formula>
    </cfRule>
  </conditionalFormatting>
  <conditionalFormatting sqref="D124">
    <cfRule type="containsText" dxfId="944" priority="20" operator="containsText" text="Not met">
      <formula>NOT(ISERROR(SEARCH("Not met",D124)))</formula>
    </cfRule>
    <cfRule type="containsText" dxfId="943" priority="21" operator="containsText" text="MET!">
      <formula>NOT(ISERROR(SEARCH("MET!",D124)))</formula>
    </cfRule>
  </conditionalFormatting>
  <conditionalFormatting sqref="D125">
    <cfRule type="containsText" dxfId="942" priority="18" operator="containsText" text="Not met">
      <formula>NOT(ISERROR(SEARCH("Not met",D125)))</formula>
    </cfRule>
    <cfRule type="containsText" dxfId="941" priority="19" operator="containsText" text="MET!">
      <formula>NOT(ISERROR(SEARCH("MET!",D125)))</formula>
    </cfRule>
  </conditionalFormatting>
  <conditionalFormatting sqref="D126">
    <cfRule type="containsText" dxfId="940" priority="16" operator="containsText" text="Not met">
      <formula>NOT(ISERROR(SEARCH("Not met",D126)))</formula>
    </cfRule>
    <cfRule type="containsText" dxfId="939" priority="17" operator="containsText" text="MET!">
      <formula>NOT(ISERROR(SEARCH("MET!",D126)))</formula>
    </cfRule>
  </conditionalFormatting>
  <conditionalFormatting sqref="D127">
    <cfRule type="containsText" dxfId="938" priority="14" operator="containsText" text="Not met">
      <formula>NOT(ISERROR(SEARCH("Not met",D127)))</formula>
    </cfRule>
    <cfRule type="containsText" dxfId="937" priority="15" operator="containsText" text="MET!">
      <formula>NOT(ISERROR(SEARCH("MET!",D127)))</formula>
    </cfRule>
  </conditionalFormatting>
  <conditionalFormatting sqref="D128">
    <cfRule type="containsText" dxfId="936" priority="12" operator="containsText" text="Not met">
      <formula>NOT(ISERROR(SEARCH("Not met",D128)))</formula>
    </cfRule>
    <cfRule type="containsText" dxfId="935" priority="13" operator="containsText" text="MET!">
      <formula>NOT(ISERROR(SEARCH("MET!",D128)))</formula>
    </cfRule>
  </conditionalFormatting>
  <conditionalFormatting sqref="D129">
    <cfRule type="containsText" dxfId="934" priority="10" operator="containsText" text="Not met">
      <formula>NOT(ISERROR(SEARCH("Not met",D129)))</formula>
    </cfRule>
    <cfRule type="containsText" dxfId="933" priority="11" operator="containsText" text="MET!">
      <formula>NOT(ISERROR(SEARCH("MET!",D129)))</formula>
    </cfRule>
  </conditionalFormatting>
  <conditionalFormatting sqref="D130">
    <cfRule type="containsText" dxfId="932" priority="8" operator="containsText" text="Not met">
      <formula>NOT(ISERROR(SEARCH("Not met",D130)))</formula>
    </cfRule>
    <cfRule type="containsText" dxfId="931" priority="9" operator="containsText" text="MET!">
      <formula>NOT(ISERROR(SEARCH("MET!",D130)))</formula>
    </cfRule>
  </conditionalFormatting>
  <conditionalFormatting sqref="D131">
    <cfRule type="containsText" dxfId="930" priority="6" operator="containsText" text="Not met">
      <formula>NOT(ISERROR(SEARCH("Not met",D131)))</formula>
    </cfRule>
    <cfRule type="containsText" dxfId="929" priority="7" operator="containsText" text="MET!">
      <formula>NOT(ISERROR(SEARCH("MET!",D131)))</formula>
    </cfRule>
  </conditionalFormatting>
  <conditionalFormatting sqref="D132">
    <cfRule type="containsText" dxfId="928" priority="4" operator="containsText" text="Not met">
      <formula>NOT(ISERROR(SEARCH("Not met",D132)))</formula>
    </cfRule>
    <cfRule type="containsText" dxfId="927" priority="5" operator="containsText" text="MET!">
      <formula>NOT(ISERROR(SEARCH("MET!",D132)))</formula>
    </cfRule>
  </conditionalFormatting>
  <conditionalFormatting sqref="D133">
    <cfRule type="containsText" dxfId="926" priority="2" operator="containsText" text="Not met">
      <formula>NOT(ISERROR(SEARCH("Not met",D133)))</formula>
    </cfRule>
    <cfRule type="containsText" dxfId="925" priority="3" operator="containsText" text="MET!">
      <formula>NOT(ISERROR(SEARCH("MET!",D133)))</formula>
    </cfRule>
  </conditionalFormatting>
  <conditionalFormatting sqref="E2:E1048576">
    <cfRule type="cellIs" dxfId="924" priority="1" operator="equal">
      <formula>"Available for Essential Studies"</formula>
    </cfRule>
  </conditionalFormatting>
  <dataValidations count="3">
    <dataValidation type="list" showInputMessage="1" showErrorMessage="1" sqref="D51:D57 D3:D9 D75:D76 D78:D81 D19:D33 D59:D65 D43:D49 D91:D97 D83:D89 D99:D105 D67:D73 D35:D41 D11:D17">
      <formula1>$B$108:$B$116</formula1>
    </dataValidation>
    <dataValidation type="list" allowBlank="1" showInputMessage="1" showErrorMessage="1" sqref="E3:E97">
      <formula1>$B$121:$B$135</formula1>
    </dataValidation>
    <dataValidation type="list" allowBlank="1" showInputMessage="1" showErrorMessage="1" sqref="F3:F102">
      <formula1>#REF!</formula1>
    </dataValidation>
  </dataValidation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22" sqref="F22"/>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3.542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707</v>
      </c>
      <c r="B3" t="s">
        <v>708</v>
      </c>
      <c r="C3" s="12">
        <v>5</v>
      </c>
      <c r="D3" s="6" t="s">
        <v>100</v>
      </c>
      <c r="E3" t="s">
        <v>59</v>
      </c>
      <c r="G3" s="52" t="s">
        <v>71</v>
      </c>
      <c r="H3" s="47"/>
      <c r="I3" s="10"/>
    </row>
    <row r="4" spans="1:9" x14ac:dyDescent="0.35">
      <c r="A4" t="s">
        <v>905</v>
      </c>
      <c r="B4" t="s">
        <v>906</v>
      </c>
      <c r="C4" s="12">
        <v>2</v>
      </c>
      <c r="D4" s="6"/>
      <c r="G4" s="1" t="s">
        <v>75</v>
      </c>
      <c r="H4" s="1" t="s">
        <v>76</v>
      </c>
      <c r="I4" s="10"/>
    </row>
    <row r="5" spans="1:9" x14ac:dyDescent="0.35">
      <c r="A5" t="s">
        <v>77</v>
      </c>
      <c r="B5" t="s">
        <v>78</v>
      </c>
      <c r="C5" s="12">
        <v>3</v>
      </c>
      <c r="D5" s="6" t="s">
        <v>52</v>
      </c>
      <c r="E5" t="s">
        <v>52</v>
      </c>
      <c r="G5" s="46" t="s">
        <v>79</v>
      </c>
      <c r="H5" s="1" t="s">
        <v>80</v>
      </c>
      <c r="I5" s="10"/>
    </row>
    <row r="6" spans="1:9" x14ac:dyDescent="0.35">
      <c r="A6" t="s">
        <v>81</v>
      </c>
      <c r="B6" t="s">
        <v>82</v>
      </c>
      <c r="C6" s="12">
        <v>3</v>
      </c>
      <c r="D6" s="6" t="s">
        <v>50</v>
      </c>
      <c r="E6" t="s">
        <v>50</v>
      </c>
      <c r="G6" s="48" t="s">
        <v>83</v>
      </c>
      <c r="H6" s="1" t="s">
        <v>84</v>
      </c>
      <c r="I6" s="10"/>
    </row>
    <row r="7" spans="1:9" x14ac:dyDescent="0.35">
      <c r="B7" t="s">
        <v>108</v>
      </c>
      <c r="C7" s="12">
        <v>3</v>
      </c>
      <c r="D7" s="6" t="s">
        <v>109</v>
      </c>
      <c r="E7" t="s">
        <v>57</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710</v>
      </c>
      <c r="B11" t="s">
        <v>711</v>
      </c>
      <c r="C11" s="12">
        <v>5</v>
      </c>
      <c r="D11" s="6" t="s">
        <v>107</v>
      </c>
      <c r="E11" t="s">
        <v>59</v>
      </c>
      <c r="G11" s="8"/>
      <c r="H11" s="8"/>
      <c r="I11" s="10"/>
    </row>
    <row r="12" spans="1:9" x14ac:dyDescent="0.35">
      <c r="A12" t="s">
        <v>907</v>
      </c>
      <c r="B12" t="s">
        <v>908</v>
      </c>
      <c r="C12" s="12">
        <v>2</v>
      </c>
      <c r="D12" s="6"/>
      <c r="I12" s="10"/>
    </row>
    <row r="13" spans="1:9" x14ac:dyDescent="0.35">
      <c r="A13" t="s">
        <v>101</v>
      </c>
      <c r="B13" t="s">
        <v>102</v>
      </c>
      <c r="C13" s="12">
        <v>3</v>
      </c>
      <c r="D13" s="6" t="s">
        <v>51</v>
      </c>
      <c r="E13" t="s">
        <v>51</v>
      </c>
      <c r="I13" s="10"/>
    </row>
    <row r="14" spans="1:9" x14ac:dyDescent="0.35">
      <c r="B14" t="s">
        <v>909</v>
      </c>
      <c r="C14" s="12">
        <v>3</v>
      </c>
      <c r="D14" s="6" t="s">
        <v>109</v>
      </c>
      <c r="E14" t="s">
        <v>57</v>
      </c>
      <c r="I14" s="10"/>
    </row>
    <row r="15" spans="1:9" x14ac:dyDescent="0.35">
      <c r="B15" t="s">
        <v>910</v>
      </c>
      <c r="C15" s="12">
        <v>3</v>
      </c>
      <c r="D15" s="6" t="s">
        <v>87</v>
      </c>
      <c r="E15" t="s">
        <v>58</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911</v>
      </c>
      <c r="B19" t="s">
        <v>912</v>
      </c>
      <c r="C19" s="12">
        <v>3</v>
      </c>
      <c r="D19" s="6"/>
      <c r="I19" s="10"/>
    </row>
    <row r="20" spans="1:9" x14ac:dyDescent="0.35">
      <c r="A20" t="s">
        <v>913</v>
      </c>
      <c r="B20" t="s">
        <v>914</v>
      </c>
      <c r="C20" s="12">
        <v>4</v>
      </c>
      <c r="D20" s="6" t="s">
        <v>107</v>
      </c>
      <c r="I20" s="10"/>
    </row>
    <row r="21" spans="1:9" x14ac:dyDescent="0.35">
      <c r="A21" t="s">
        <v>72</v>
      </c>
      <c r="B21" t="s">
        <v>73</v>
      </c>
      <c r="C21" s="12">
        <v>4</v>
      </c>
      <c r="D21" s="6" t="s">
        <v>74</v>
      </c>
      <c r="F21" s="55" t="s">
        <v>1580</v>
      </c>
      <c r="I21" s="10"/>
    </row>
    <row r="22" spans="1:9" x14ac:dyDescent="0.35">
      <c r="B22" t="s">
        <v>108</v>
      </c>
      <c r="C22" s="12">
        <v>3</v>
      </c>
      <c r="D22" s="6" t="s">
        <v>109</v>
      </c>
      <c r="E22" s="34" t="s">
        <v>56</v>
      </c>
      <c r="I22" s="10"/>
    </row>
    <row r="23" spans="1:9" x14ac:dyDescent="0.35">
      <c r="C23" s="12"/>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915</v>
      </c>
      <c r="B27" t="s">
        <v>916</v>
      </c>
      <c r="C27" s="12">
        <v>4</v>
      </c>
      <c r="D27" s="6"/>
      <c r="I27" s="10"/>
    </row>
    <row r="28" spans="1:9" x14ac:dyDescent="0.35">
      <c r="A28" t="s">
        <v>917</v>
      </c>
      <c r="B28" t="s">
        <v>918</v>
      </c>
      <c r="C28" s="12">
        <v>4</v>
      </c>
      <c r="D28" s="6"/>
      <c r="I28" s="10"/>
    </row>
    <row r="29" spans="1:9" x14ac:dyDescent="0.35">
      <c r="A29" t="s">
        <v>96</v>
      </c>
      <c r="B29" t="s">
        <v>97</v>
      </c>
      <c r="C29" s="12">
        <v>4</v>
      </c>
      <c r="D29" s="6"/>
      <c r="I29" s="10"/>
    </row>
    <row r="30" spans="1:9" x14ac:dyDescent="0.35">
      <c r="A30" t="s">
        <v>98</v>
      </c>
      <c r="B30" t="s">
        <v>99</v>
      </c>
      <c r="C30" s="12">
        <v>4</v>
      </c>
      <c r="D30" s="6"/>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919</v>
      </c>
      <c r="B35" t="s">
        <v>920</v>
      </c>
      <c r="C35" s="12">
        <v>4</v>
      </c>
      <c r="D35" s="6"/>
      <c r="I35" s="10"/>
    </row>
    <row r="36" spans="1:9" x14ac:dyDescent="0.35">
      <c r="A36" t="s">
        <v>827</v>
      </c>
      <c r="B36" t="s">
        <v>828</v>
      </c>
      <c r="C36" s="12">
        <v>3</v>
      </c>
      <c r="D36" s="6"/>
      <c r="I36" s="10"/>
    </row>
    <row r="37" spans="1:9" x14ac:dyDescent="0.35">
      <c r="A37" t="s">
        <v>921</v>
      </c>
      <c r="B37" t="s">
        <v>112</v>
      </c>
      <c r="C37" s="12">
        <v>4</v>
      </c>
      <c r="D37" s="6"/>
      <c r="I37" s="10"/>
    </row>
    <row r="38" spans="1:9" x14ac:dyDescent="0.35">
      <c r="A38" t="s">
        <v>106</v>
      </c>
      <c r="B38" t="s">
        <v>99</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922</v>
      </c>
      <c r="B43" t="s">
        <v>923</v>
      </c>
      <c r="C43" s="12">
        <v>2</v>
      </c>
      <c r="D43" s="6"/>
      <c r="I43" s="10"/>
    </row>
    <row r="44" spans="1:9" x14ac:dyDescent="0.35">
      <c r="A44" t="s">
        <v>924</v>
      </c>
      <c r="B44" t="s">
        <v>925</v>
      </c>
      <c r="C44" s="12">
        <v>4</v>
      </c>
      <c r="D44" s="6"/>
      <c r="I44" s="10"/>
    </row>
    <row r="45" spans="1:9" x14ac:dyDescent="0.35">
      <c r="A45" t="s">
        <v>113</v>
      </c>
      <c r="B45" t="s">
        <v>926</v>
      </c>
      <c r="C45" s="12">
        <v>4</v>
      </c>
      <c r="D45" s="6"/>
      <c r="I45" s="10"/>
    </row>
    <row r="46" spans="1:9" x14ac:dyDescent="0.35">
      <c r="A46" t="s">
        <v>135</v>
      </c>
      <c r="B46" t="s">
        <v>136</v>
      </c>
      <c r="C46" s="12">
        <v>3</v>
      </c>
      <c r="D46" s="6" t="s">
        <v>129</v>
      </c>
      <c r="E46" t="s">
        <v>53</v>
      </c>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927</v>
      </c>
      <c r="B51" t="s">
        <v>928</v>
      </c>
      <c r="C51" s="12">
        <v>5</v>
      </c>
      <c r="D51" s="6"/>
      <c r="I51" s="10"/>
    </row>
    <row r="52" spans="1:9" x14ac:dyDescent="0.35">
      <c r="A52" t="s">
        <v>929</v>
      </c>
      <c r="B52" t="s">
        <v>930</v>
      </c>
      <c r="C52" s="12">
        <v>4</v>
      </c>
      <c r="D52" s="6"/>
      <c r="I52" s="10"/>
    </row>
    <row r="53" spans="1:9" x14ac:dyDescent="0.35">
      <c r="A53" t="s">
        <v>931</v>
      </c>
      <c r="B53" t="s">
        <v>932</v>
      </c>
      <c r="C53" s="12">
        <v>4</v>
      </c>
      <c r="D53" s="6"/>
      <c r="I53" s="10"/>
    </row>
    <row r="54" spans="1:9" x14ac:dyDescent="0.35">
      <c r="A54" t="s">
        <v>122</v>
      </c>
      <c r="B54" t="s">
        <v>123</v>
      </c>
      <c r="C54" s="12">
        <v>4</v>
      </c>
      <c r="D54" s="6"/>
      <c r="E54" t="s">
        <v>60</v>
      </c>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933</v>
      </c>
      <c r="B59" t="s">
        <v>934</v>
      </c>
      <c r="C59" s="12">
        <v>4</v>
      </c>
      <c r="D59" s="6"/>
      <c r="I59" s="10"/>
    </row>
    <row r="60" spans="1:9" x14ac:dyDescent="0.35">
      <c r="A60" t="s">
        <v>935</v>
      </c>
      <c r="B60" t="s">
        <v>936</v>
      </c>
      <c r="C60" s="12">
        <v>5</v>
      </c>
      <c r="D60" s="6"/>
      <c r="I60" s="10"/>
    </row>
    <row r="61" spans="1:9" x14ac:dyDescent="0.35">
      <c r="A61" t="s">
        <v>937</v>
      </c>
      <c r="B61" t="s">
        <v>938</v>
      </c>
      <c r="C61" s="12">
        <v>4</v>
      </c>
      <c r="D61" s="6"/>
      <c r="I61" s="10"/>
    </row>
    <row r="62" spans="1:9" x14ac:dyDescent="0.35">
      <c r="A62" t="s">
        <v>939</v>
      </c>
      <c r="B62" t="s">
        <v>940</v>
      </c>
      <c r="C62" s="12">
        <v>4</v>
      </c>
      <c r="D62" s="6"/>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941</v>
      </c>
      <c r="B67" t="s">
        <v>942</v>
      </c>
      <c r="C67" s="12">
        <v>3</v>
      </c>
      <c r="D67" s="6"/>
      <c r="I67" s="10"/>
    </row>
    <row r="68" spans="1:9" x14ac:dyDescent="0.35">
      <c r="A68" t="s">
        <v>943</v>
      </c>
      <c r="B68" t="s">
        <v>944</v>
      </c>
      <c r="C68" s="12">
        <v>3</v>
      </c>
      <c r="D68" s="6"/>
      <c r="I68" s="10"/>
    </row>
    <row r="69" spans="1:9" x14ac:dyDescent="0.35">
      <c r="A69" t="s">
        <v>945</v>
      </c>
      <c r="B69" t="s">
        <v>946</v>
      </c>
      <c r="C69" s="12">
        <v>4</v>
      </c>
      <c r="D69" s="6"/>
      <c r="I69" s="10"/>
    </row>
    <row r="70" spans="1:9" ht="43.5" x14ac:dyDescent="0.35">
      <c r="A70" s="27" t="s">
        <v>947</v>
      </c>
      <c r="B70" s="27" t="s">
        <v>948</v>
      </c>
      <c r="C70" s="12">
        <v>4</v>
      </c>
      <c r="D70" s="6"/>
      <c r="I70" s="10"/>
    </row>
    <row r="71" spans="1:9" x14ac:dyDescent="0.35">
      <c r="C71" s="12"/>
      <c r="D71" s="6"/>
      <c r="I71" s="10"/>
    </row>
    <row r="72" spans="1:9" x14ac:dyDescent="0.35">
      <c r="A72" s="20"/>
      <c r="B72" s="2"/>
      <c r="C72" s="21"/>
      <c r="D72" s="6"/>
      <c r="I72" s="10"/>
    </row>
    <row r="73" spans="1:9" x14ac:dyDescent="0.35">
      <c r="A73" s="22"/>
      <c r="B73" s="23"/>
      <c r="C73" s="24"/>
      <c r="D73" s="6"/>
      <c r="I73" s="10"/>
    </row>
    <row r="74" spans="1:9" ht="15" x14ac:dyDescent="0.4">
      <c r="A74" s="56" t="s">
        <v>949</v>
      </c>
      <c r="B74" s="57"/>
      <c r="C74" s="57"/>
      <c r="D74" s="15"/>
      <c r="G74" s="61"/>
      <c r="H74" s="61"/>
      <c r="I74" s="61"/>
    </row>
    <row r="75" spans="1:9" ht="43.5" x14ac:dyDescent="0.35">
      <c r="A75" s="27" t="s">
        <v>950</v>
      </c>
      <c r="B75" s="27" t="s">
        <v>951</v>
      </c>
      <c r="C75" s="12">
        <v>3</v>
      </c>
      <c r="D75" s="6" t="s">
        <v>87</v>
      </c>
      <c r="E75" t="s">
        <v>58</v>
      </c>
      <c r="I75" s="10"/>
    </row>
    <row r="76" spans="1:9" s="1" customFormat="1" x14ac:dyDescent="0.35">
      <c r="A76" t="s">
        <v>952</v>
      </c>
      <c r="B76" t="s">
        <v>953</v>
      </c>
      <c r="C76" s="12">
        <v>3</v>
      </c>
      <c r="D76" s="6" t="s">
        <v>87</v>
      </c>
      <c r="E76" t="s">
        <v>55</v>
      </c>
      <c r="F76"/>
      <c r="I76" s="10"/>
    </row>
    <row r="77" spans="1:9" s="1" customFormat="1" x14ac:dyDescent="0.35">
      <c r="A77" t="s">
        <v>954</v>
      </c>
      <c r="B77" t="s">
        <v>955</v>
      </c>
      <c r="C77" s="12">
        <v>2</v>
      </c>
      <c r="D77" s="6"/>
      <c r="E77"/>
      <c r="F77"/>
      <c r="I77" s="10"/>
    </row>
    <row r="78" spans="1:9" s="1" customFormat="1" x14ac:dyDescent="0.35">
      <c r="A78" t="s">
        <v>956</v>
      </c>
      <c r="B78" t="s">
        <v>955</v>
      </c>
      <c r="C78" s="12">
        <v>3</v>
      </c>
      <c r="D78" s="6" t="s">
        <v>129</v>
      </c>
      <c r="E78" s="36" t="s">
        <v>54</v>
      </c>
      <c r="F78"/>
      <c r="I78" s="10"/>
    </row>
    <row r="79" spans="1:9" s="1" customFormat="1" x14ac:dyDescent="0.35">
      <c r="A79" t="s">
        <v>957</v>
      </c>
      <c r="B79" t="s">
        <v>958</v>
      </c>
      <c r="C79" s="12">
        <v>3</v>
      </c>
      <c r="D79" s="6"/>
      <c r="E79"/>
      <c r="F79"/>
      <c r="I79" s="10"/>
    </row>
    <row r="80" spans="1:9" s="1" customFormat="1" x14ac:dyDescent="0.35">
      <c r="A80" t="s">
        <v>127</v>
      </c>
      <c r="B80" t="s">
        <v>958</v>
      </c>
      <c r="C80" s="12">
        <v>3</v>
      </c>
      <c r="D80" s="6" t="s">
        <v>129</v>
      </c>
      <c r="E80" t="s">
        <v>62</v>
      </c>
      <c r="F80"/>
      <c r="I80" s="10"/>
    </row>
    <row r="81" spans="1:11" s="1" customFormat="1" x14ac:dyDescent="0.35">
      <c r="A81" t="s">
        <v>959</v>
      </c>
      <c r="B81" t="s">
        <v>960</v>
      </c>
      <c r="C81" s="12">
        <v>3</v>
      </c>
      <c r="D81" s="6"/>
      <c r="E81"/>
      <c r="F81"/>
      <c r="I81" s="10"/>
    </row>
    <row r="82" spans="1:11" s="1" customFormat="1" x14ac:dyDescent="0.35">
      <c r="A82"/>
      <c r="B82" t="s">
        <v>961</v>
      </c>
      <c r="C82" s="12">
        <v>15</v>
      </c>
      <c r="D82" s="6"/>
      <c r="E82"/>
      <c r="F82"/>
      <c r="I82" s="10"/>
    </row>
    <row r="83" spans="1:11" x14ac:dyDescent="0.35">
      <c r="B83" t="s">
        <v>309</v>
      </c>
      <c r="C83" s="12">
        <v>3</v>
      </c>
      <c r="D83" s="6"/>
      <c r="I83" s="10"/>
    </row>
    <row r="84" spans="1:11" ht="15" x14ac:dyDescent="0.4">
      <c r="B84" t="s">
        <v>86</v>
      </c>
      <c r="C84" s="12">
        <v>3</v>
      </c>
      <c r="D84" s="6" t="s">
        <v>87</v>
      </c>
      <c r="E84" t="s">
        <v>58</v>
      </c>
      <c r="G84" s="61"/>
      <c r="H84" s="61"/>
      <c r="I84" s="61"/>
    </row>
    <row r="85" spans="1:11" x14ac:dyDescent="0.35">
      <c r="C85" s="12"/>
      <c r="D85" s="6"/>
      <c r="I85" s="10"/>
    </row>
    <row r="86" spans="1:11" x14ac:dyDescent="0.35">
      <c r="C86" s="12"/>
      <c r="D86" s="6"/>
      <c r="I86" s="10"/>
    </row>
    <row r="87" spans="1:11" x14ac:dyDescent="0.35">
      <c r="C87" s="12"/>
      <c r="D87" s="6"/>
      <c r="I87" s="10"/>
    </row>
    <row r="88" spans="1:11" x14ac:dyDescent="0.35">
      <c r="C88" s="12"/>
      <c r="D88" s="6"/>
      <c r="I88" s="10"/>
    </row>
    <row r="89" spans="1:11" x14ac:dyDescent="0.35">
      <c r="C89" s="12"/>
      <c r="D89" s="6"/>
      <c r="I89" s="10"/>
    </row>
    <row r="90" spans="1:11" x14ac:dyDescent="0.35">
      <c r="A90" s="20"/>
      <c r="B90" s="2"/>
      <c r="C90" s="21"/>
      <c r="D90" s="6"/>
      <c r="I90" s="10"/>
    </row>
    <row r="91" spans="1:11" x14ac:dyDescent="0.35">
      <c r="A91" s="22"/>
      <c r="B91" s="23"/>
      <c r="C91" s="24"/>
      <c r="D91" s="6"/>
      <c r="I91" s="10"/>
    </row>
    <row r="92" spans="1:11" ht="15" x14ac:dyDescent="0.4">
      <c r="A92" s="56"/>
      <c r="B92" s="57"/>
      <c r="C92" s="57"/>
      <c r="D92" s="15"/>
      <c r="G92" s="61"/>
      <c r="H92" s="61"/>
      <c r="I92" s="61"/>
    </row>
    <row r="93" spans="1:11" x14ac:dyDescent="0.35">
      <c r="C93" s="12"/>
      <c r="D93" s="6"/>
      <c r="I93" s="10"/>
    </row>
    <row r="94" spans="1:11" s="9" customFormat="1" x14ac:dyDescent="0.35">
      <c r="A94"/>
      <c r="B94"/>
      <c r="C94" s="12"/>
      <c r="D94" s="6"/>
      <c r="E94"/>
      <c r="F94"/>
      <c r="G94" s="8"/>
      <c r="H94" s="8"/>
      <c r="I94" s="10"/>
      <c r="J94" s="17"/>
      <c r="K94" s="17"/>
    </row>
    <row r="95" spans="1:11" x14ac:dyDescent="0.35">
      <c r="C95" s="12"/>
      <c r="D95" s="6"/>
      <c r="I95" s="10"/>
    </row>
    <row r="96" spans="1:11" x14ac:dyDescent="0.35">
      <c r="C96" s="12"/>
      <c r="D96" s="6"/>
      <c r="I96" s="10"/>
    </row>
    <row r="97" spans="1:9" x14ac:dyDescent="0.35">
      <c r="C97" s="12"/>
      <c r="D97" s="6"/>
      <c r="I97" s="10"/>
    </row>
    <row r="98" spans="1:9" x14ac:dyDescent="0.35">
      <c r="A98" s="20"/>
      <c r="B98" s="2"/>
      <c r="C98" s="21"/>
      <c r="D98" s="6"/>
      <c r="I98" s="10"/>
    </row>
    <row r="99" spans="1:9" s="1" customFormat="1" x14ac:dyDescent="0.35">
      <c r="A99" s="5"/>
      <c r="B99" s="4"/>
      <c r="C99" s="11"/>
      <c r="D99" s="3"/>
      <c r="E99"/>
      <c r="F99"/>
      <c r="I99" s="10"/>
    </row>
    <row r="100" spans="1:9" s="1" customFormat="1" ht="15" x14ac:dyDescent="0.4">
      <c r="A100"/>
      <c r="B100"/>
      <c r="C100"/>
      <c r="D100" s="45"/>
      <c r="E100"/>
      <c r="F100"/>
    </row>
    <row r="101" spans="1:9" s="1" customFormat="1" x14ac:dyDescent="0.35">
      <c r="A101"/>
      <c r="B101"/>
      <c r="C101"/>
      <c r="D101"/>
      <c r="E101"/>
      <c r="F101"/>
    </row>
    <row r="106" spans="1:9" s="1" customFormat="1" ht="16" x14ac:dyDescent="0.4">
      <c r="A106"/>
      <c r="B106" s="14" t="s">
        <v>152</v>
      </c>
      <c r="C106"/>
      <c r="D106"/>
      <c r="E106"/>
      <c r="F106" s="14"/>
      <c r="G106"/>
      <c r="H106"/>
    </row>
    <row r="107" spans="1:9" s="1" customFormat="1" ht="16" x14ac:dyDescent="0.4">
      <c r="A107" s="13" t="s">
        <v>153</v>
      </c>
      <c r="B107" s="44"/>
      <c r="C107" s="13" t="s">
        <v>154</v>
      </c>
      <c r="D107"/>
      <c r="E107"/>
      <c r="F107"/>
      <c r="G107"/>
      <c r="H107"/>
    </row>
    <row r="108" spans="1:9" s="1" customFormat="1" x14ac:dyDescent="0.35">
      <c r="A108" s="12">
        <v>3</v>
      </c>
      <c r="B108" s="12" t="s">
        <v>50</v>
      </c>
      <c r="C108" s="12">
        <f t="shared" ref="C108:C116" si="0">SUMIF(D$3:D$99,B108,C$3:C$99)</f>
        <v>3</v>
      </c>
      <c r="D108" s="12" t="str">
        <f>IF(C108&gt;=A108,"MET!","Not met")</f>
        <v>MET!</v>
      </c>
      <c r="E108"/>
      <c r="F108"/>
      <c r="G108"/>
      <c r="H108"/>
    </row>
    <row r="109" spans="1:9" s="1" customFormat="1" x14ac:dyDescent="0.35">
      <c r="A109" s="12">
        <v>3</v>
      </c>
      <c r="B109" s="12" t="s">
        <v>51</v>
      </c>
      <c r="C109" s="12">
        <f t="shared" si="0"/>
        <v>3</v>
      </c>
      <c r="D109" s="12" t="str">
        <f t="shared" ref="D109:D116" si="1">IF(C109&gt;=A109,"MET!","Not met")</f>
        <v>MET!</v>
      </c>
      <c r="E109"/>
      <c r="F109"/>
      <c r="G109"/>
      <c r="H109"/>
    </row>
    <row r="110" spans="1:9" s="1" customFormat="1" x14ac:dyDescent="0.35">
      <c r="A110" s="12">
        <v>3</v>
      </c>
      <c r="B110" s="12" t="s">
        <v>52</v>
      </c>
      <c r="C110" s="12">
        <f t="shared" si="0"/>
        <v>3</v>
      </c>
      <c r="D110" s="12" t="str">
        <f t="shared" si="1"/>
        <v>MET!</v>
      </c>
      <c r="E110"/>
      <c r="F110"/>
      <c r="G110" s="12"/>
      <c r="H110"/>
    </row>
    <row r="111" spans="1:9" s="1" customFormat="1" x14ac:dyDescent="0.35">
      <c r="A111" s="12">
        <v>9</v>
      </c>
      <c r="B111" s="12" t="s">
        <v>129</v>
      </c>
      <c r="C111" s="12">
        <f t="shared" si="0"/>
        <v>9</v>
      </c>
      <c r="D111" s="12" t="str">
        <f t="shared" si="1"/>
        <v>MET!</v>
      </c>
      <c r="E111"/>
      <c r="F111"/>
      <c r="G111" s="12"/>
      <c r="H111"/>
    </row>
    <row r="112" spans="1:9" s="1" customFormat="1" x14ac:dyDescent="0.35">
      <c r="A112" s="12">
        <v>9</v>
      </c>
      <c r="B112" s="12" t="s">
        <v>109</v>
      </c>
      <c r="C112" s="12">
        <f t="shared" si="0"/>
        <v>9</v>
      </c>
      <c r="D112" s="12" t="str">
        <f t="shared" si="1"/>
        <v>MET!</v>
      </c>
      <c r="E112"/>
      <c r="F112"/>
      <c r="G112" s="12"/>
      <c r="H112"/>
    </row>
    <row r="113" spans="1:8" s="1" customFormat="1" x14ac:dyDescent="0.35">
      <c r="A113" s="12">
        <v>12</v>
      </c>
      <c r="B113" s="12" t="s">
        <v>87</v>
      </c>
      <c r="C113" s="12">
        <f t="shared" si="0"/>
        <v>12</v>
      </c>
      <c r="D113" s="12" t="str">
        <f t="shared" si="1"/>
        <v>MET!</v>
      </c>
      <c r="E113"/>
      <c r="F113"/>
      <c r="G113" s="12"/>
      <c r="H113"/>
    </row>
    <row r="114" spans="1:8" s="1" customFormat="1" x14ac:dyDescent="0.35">
      <c r="A114" s="12">
        <v>4</v>
      </c>
      <c r="B114" s="12" t="s">
        <v>74</v>
      </c>
      <c r="C114" s="12">
        <f t="shared" si="0"/>
        <v>4</v>
      </c>
      <c r="D114" s="12" t="str">
        <f t="shared" si="1"/>
        <v>MET!</v>
      </c>
      <c r="E114"/>
      <c r="F114"/>
      <c r="G114" s="12"/>
      <c r="H114"/>
    </row>
    <row r="115" spans="1:8" s="1" customFormat="1" x14ac:dyDescent="0.35">
      <c r="A115" s="12">
        <v>8</v>
      </c>
      <c r="B115" s="12" t="s">
        <v>107</v>
      </c>
      <c r="C115" s="12">
        <f t="shared" si="0"/>
        <v>9</v>
      </c>
      <c r="D115" s="12" t="str">
        <f t="shared" si="1"/>
        <v>MET!</v>
      </c>
      <c r="E115"/>
      <c r="F115"/>
      <c r="G115" s="12"/>
      <c r="H115"/>
    </row>
    <row r="116" spans="1:8" s="1" customFormat="1" x14ac:dyDescent="0.35">
      <c r="A116" s="12">
        <v>4</v>
      </c>
      <c r="B116" s="12" t="s">
        <v>100</v>
      </c>
      <c r="C116" s="12">
        <f t="shared" si="0"/>
        <v>5</v>
      </c>
      <c r="D116" s="12" t="str">
        <f t="shared" si="1"/>
        <v>MET!</v>
      </c>
      <c r="E116"/>
      <c r="F116"/>
      <c r="G116" s="12"/>
      <c r="H116"/>
    </row>
    <row r="117" spans="1:8" s="1" customFormat="1" x14ac:dyDescent="0.35">
      <c r="A117"/>
      <c r="B117"/>
      <c r="C117"/>
      <c r="D117"/>
      <c r="E117"/>
      <c r="F117"/>
      <c r="G117" s="12"/>
      <c r="H117"/>
    </row>
    <row r="118" spans="1:8" s="1" customFormat="1" x14ac:dyDescent="0.35">
      <c r="A118"/>
      <c r="B118"/>
      <c r="C118"/>
      <c r="D118"/>
      <c r="E118"/>
      <c r="F118"/>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4">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G84:I84"/>
    <mergeCell ref="A92:C92"/>
    <mergeCell ref="G92:I92"/>
  </mergeCells>
  <conditionalFormatting sqref="D108:D116">
    <cfRule type="containsText" dxfId="923" priority="46" operator="containsText" text="Not met">
      <formula>NOT(ISERROR(SEARCH("Not met",D108)))</formula>
    </cfRule>
    <cfRule type="containsText" dxfId="922" priority="47" operator="containsText" text="MET!">
      <formula>NOT(ISERROR(SEARCH("MET!",D108)))</formula>
    </cfRule>
  </conditionalFormatting>
  <conditionalFormatting sqref="D121">
    <cfRule type="containsText" dxfId="921" priority="28" operator="containsText" text="Not met">
      <formula>NOT(ISERROR(SEARCH("Not met",D121)))</formula>
    </cfRule>
    <cfRule type="containsText" dxfId="920" priority="29" operator="containsText" text="MET!">
      <formula>NOT(ISERROR(SEARCH("MET!",D121)))</formula>
    </cfRule>
  </conditionalFormatting>
  <conditionalFormatting sqref="D122">
    <cfRule type="containsText" dxfId="919" priority="26" operator="containsText" text="Not met">
      <formula>NOT(ISERROR(SEARCH("Not met",D122)))</formula>
    </cfRule>
    <cfRule type="containsText" dxfId="918" priority="27" operator="containsText" text="MET!">
      <formula>NOT(ISERROR(SEARCH("MET!",D122)))</formula>
    </cfRule>
  </conditionalFormatting>
  <conditionalFormatting sqref="D123">
    <cfRule type="containsText" dxfId="917" priority="24" operator="containsText" text="Not met">
      <formula>NOT(ISERROR(SEARCH("Not met",D123)))</formula>
    </cfRule>
    <cfRule type="containsText" dxfId="916" priority="25" operator="containsText" text="MET!">
      <formula>NOT(ISERROR(SEARCH("MET!",D123)))</formula>
    </cfRule>
  </conditionalFormatting>
  <conditionalFormatting sqref="D124">
    <cfRule type="containsText" dxfId="915" priority="22" operator="containsText" text="Not met">
      <formula>NOT(ISERROR(SEARCH("Not met",D124)))</formula>
    </cfRule>
    <cfRule type="containsText" dxfId="914" priority="23" operator="containsText" text="MET!">
      <formula>NOT(ISERROR(SEARCH("MET!",D124)))</formula>
    </cfRule>
  </conditionalFormatting>
  <conditionalFormatting sqref="D125">
    <cfRule type="containsText" dxfId="913" priority="20" operator="containsText" text="Not met">
      <formula>NOT(ISERROR(SEARCH("Not met",D125)))</formula>
    </cfRule>
    <cfRule type="containsText" dxfId="912" priority="21" operator="containsText" text="MET!">
      <formula>NOT(ISERROR(SEARCH("MET!",D125)))</formula>
    </cfRule>
  </conditionalFormatting>
  <conditionalFormatting sqref="D126">
    <cfRule type="containsText" dxfId="911" priority="18" operator="containsText" text="Not met">
      <formula>NOT(ISERROR(SEARCH("Not met",D126)))</formula>
    </cfRule>
    <cfRule type="containsText" dxfId="910" priority="19" operator="containsText" text="MET!">
      <formula>NOT(ISERROR(SEARCH("MET!",D126)))</formula>
    </cfRule>
  </conditionalFormatting>
  <conditionalFormatting sqref="D127">
    <cfRule type="containsText" dxfId="909" priority="16" operator="containsText" text="Not met">
      <formula>NOT(ISERROR(SEARCH("Not met",D127)))</formula>
    </cfRule>
    <cfRule type="containsText" dxfId="908" priority="17" operator="containsText" text="MET!">
      <formula>NOT(ISERROR(SEARCH("MET!",D127)))</formula>
    </cfRule>
  </conditionalFormatting>
  <conditionalFormatting sqref="D128">
    <cfRule type="containsText" dxfId="907" priority="14" operator="containsText" text="Not met">
      <formula>NOT(ISERROR(SEARCH("Not met",D128)))</formula>
    </cfRule>
    <cfRule type="containsText" dxfId="906" priority="15" operator="containsText" text="MET!">
      <formula>NOT(ISERROR(SEARCH("MET!",D128)))</formula>
    </cfRule>
  </conditionalFormatting>
  <conditionalFormatting sqref="D129">
    <cfRule type="containsText" dxfId="905" priority="12" operator="containsText" text="Not met">
      <formula>NOT(ISERROR(SEARCH("Not met",D129)))</formula>
    </cfRule>
    <cfRule type="containsText" dxfId="904" priority="13" operator="containsText" text="MET!">
      <formula>NOT(ISERROR(SEARCH("MET!",D129)))</formula>
    </cfRule>
  </conditionalFormatting>
  <conditionalFormatting sqref="D130">
    <cfRule type="containsText" dxfId="903" priority="10" operator="containsText" text="Not met">
      <formula>NOT(ISERROR(SEARCH("Not met",D130)))</formula>
    </cfRule>
    <cfRule type="containsText" dxfId="902" priority="11" operator="containsText" text="MET!">
      <formula>NOT(ISERROR(SEARCH("MET!",D130)))</formula>
    </cfRule>
  </conditionalFormatting>
  <conditionalFormatting sqref="D131">
    <cfRule type="containsText" dxfId="901" priority="8" operator="containsText" text="Not met">
      <formula>NOT(ISERROR(SEARCH("Not met",D131)))</formula>
    </cfRule>
    <cfRule type="containsText" dxfId="900" priority="9" operator="containsText" text="MET!">
      <formula>NOT(ISERROR(SEARCH("MET!",D131)))</formula>
    </cfRule>
  </conditionalFormatting>
  <conditionalFormatting sqref="D132">
    <cfRule type="containsText" dxfId="899" priority="6" operator="containsText" text="Not met">
      <formula>NOT(ISERROR(SEARCH("Not met",D132)))</formula>
    </cfRule>
    <cfRule type="containsText" dxfId="898" priority="7" operator="containsText" text="MET!">
      <formula>NOT(ISERROR(SEARCH("MET!",D132)))</formula>
    </cfRule>
  </conditionalFormatting>
  <conditionalFormatting sqref="D133">
    <cfRule type="containsText" dxfId="897" priority="4" operator="containsText" text="Not met">
      <formula>NOT(ISERROR(SEARCH("Not met",D133)))</formula>
    </cfRule>
    <cfRule type="containsText" dxfId="896" priority="5" operator="containsText" text="MET!">
      <formula>NOT(ISERROR(SEARCH("MET!",D133)))</formula>
    </cfRule>
  </conditionalFormatting>
  <conditionalFormatting sqref="E2:E1048576">
    <cfRule type="cellIs" dxfId="895" priority="3" operator="equal">
      <formula>"Available for Essential Studies"</formula>
    </cfRule>
  </conditionalFormatting>
  <dataValidations count="3">
    <dataValidation type="list" showInputMessage="1" showErrorMessage="1" sqref="D3:D9 D27:D33 D59:D65 D93:D99 D75:D91 D35:D41 D51:D57 D11:D17 D67:D73 D19:D25 D43:D49">
      <formula1>$B$108:$B$116</formula1>
    </dataValidation>
    <dataValidation type="list" allowBlank="1" showInputMessage="1" showErrorMessage="1" sqref="E3:E99">
      <formula1>$B$121:$B$135</formula1>
    </dataValidation>
    <dataValidation type="list" allowBlank="1" showInputMessage="1" showErrorMessage="1" sqref="F3:F20 F22:F96">
      <formula1>#REF!</formula1>
    </dataValidation>
  </dataValidation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10" sqref="F10"/>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2.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776</v>
      </c>
      <c r="B3" t="s">
        <v>777</v>
      </c>
      <c r="C3" s="12">
        <v>4</v>
      </c>
      <c r="D3" s="6" t="s">
        <v>100</v>
      </c>
      <c r="E3" t="s">
        <v>59</v>
      </c>
      <c r="G3" s="52" t="s">
        <v>71</v>
      </c>
      <c r="H3" s="47"/>
      <c r="I3" s="10"/>
    </row>
    <row r="4" spans="1:9" x14ac:dyDescent="0.35">
      <c r="A4" t="s">
        <v>962</v>
      </c>
      <c r="B4" t="s">
        <v>963</v>
      </c>
      <c r="C4" s="12">
        <v>4</v>
      </c>
      <c r="D4" s="6"/>
      <c r="G4" s="1" t="s">
        <v>75</v>
      </c>
      <c r="H4" s="1" t="s">
        <v>76</v>
      </c>
      <c r="I4" s="10"/>
    </row>
    <row r="5" spans="1:9" x14ac:dyDescent="0.35">
      <c r="A5" t="s">
        <v>964</v>
      </c>
      <c r="B5" t="s">
        <v>965</v>
      </c>
      <c r="C5" s="12">
        <v>4</v>
      </c>
      <c r="D5" s="6"/>
      <c r="G5" s="46" t="s">
        <v>79</v>
      </c>
      <c r="H5" s="1" t="s">
        <v>80</v>
      </c>
      <c r="I5" s="10"/>
    </row>
    <row r="6" spans="1:9" x14ac:dyDescent="0.35">
      <c r="A6" t="s">
        <v>821</v>
      </c>
      <c r="B6" t="s">
        <v>822</v>
      </c>
      <c r="C6" s="12">
        <v>3</v>
      </c>
      <c r="D6" s="6"/>
      <c r="G6" s="48" t="s">
        <v>83</v>
      </c>
      <c r="H6" s="1" t="s">
        <v>84</v>
      </c>
      <c r="I6" s="10"/>
    </row>
    <row r="7" spans="1:9" x14ac:dyDescent="0.35">
      <c r="A7" t="s">
        <v>81</v>
      </c>
      <c r="B7" t="s">
        <v>82</v>
      </c>
      <c r="C7" s="12">
        <v>3</v>
      </c>
      <c r="D7" s="6" t="s">
        <v>50</v>
      </c>
      <c r="E7" t="s">
        <v>50</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780</v>
      </c>
      <c r="B11" t="s">
        <v>777</v>
      </c>
      <c r="C11" s="12">
        <v>4</v>
      </c>
      <c r="D11" s="6"/>
      <c r="G11" s="8"/>
      <c r="H11" s="8"/>
      <c r="I11" s="10"/>
    </row>
    <row r="12" spans="1:9" x14ac:dyDescent="0.35">
      <c r="A12" t="s">
        <v>827</v>
      </c>
      <c r="B12" t="s">
        <v>828</v>
      </c>
      <c r="C12" s="12">
        <v>3</v>
      </c>
      <c r="D12" s="6"/>
      <c r="I12" s="10"/>
    </row>
    <row r="13" spans="1:9" x14ac:dyDescent="0.35">
      <c r="A13" t="s">
        <v>163</v>
      </c>
      <c r="B13" t="s">
        <v>164</v>
      </c>
      <c r="C13" s="12">
        <v>4</v>
      </c>
      <c r="D13" s="6" t="s">
        <v>74</v>
      </c>
      <c r="F13" t="s">
        <v>1580</v>
      </c>
      <c r="I13" s="10"/>
    </row>
    <row r="14" spans="1:9" x14ac:dyDescent="0.35">
      <c r="A14" t="s">
        <v>101</v>
      </c>
      <c r="B14" t="s">
        <v>102</v>
      </c>
      <c r="C14" s="12">
        <v>3</v>
      </c>
      <c r="D14" s="6" t="s">
        <v>51</v>
      </c>
      <c r="E14" t="s">
        <v>51</v>
      </c>
      <c r="I14" s="10"/>
    </row>
    <row r="15" spans="1:9" x14ac:dyDescent="0.35">
      <c r="C15" s="12"/>
      <c r="D15" s="6"/>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781</v>
      </c>
      <c r="B19" t="s">
        <v>777</v>
      </c>
      <c r="C19" s="12">
        <v>4</v>
      </c>
      <c r="D19" s="6"/>
      <c r="I19" s="10"/>
    </row>
    <row r="20" spans="1:9" x14ac:dyDescent="0.35">
      <c r="A20" t="s">
        <v>966</v>
      </c>
      <c r="B20" t="s">
        <v>967</v>
      </c>
      <c r="C20" s="12">
        <v>2</v>
      </c>
      <c r="D20" s="6"/>
      <c r="I20" s="10"/>
    </row>
    <row r="21" spans="1:9" x14ac:dyDescent="0.35">
      <c r="A21" t="s">
        <v>534</v>
      </c>
      <c r="B21" t="s">
        <v>535</v>
      </c>
      <c r="C21" s="12">
        <v>4</v>
      </c>
      <c r="D21" s="6" t="s">
        <v>107</v>
      </c>
      <c r="I21" s="10"/>
    </row>
    <row r="22" spans="1:9" x14ac:dyDescent="0.35">
      <c r="B22" t="s">
        <v>968</v>
      </c>
      <c r="C22" s="12">
        <v>4</v>
      </c>
      <c r="D22" s="6"/>
      <c r="I22" s="10"/>
    </row>
    <row r="23" spans="1:9" x14ac:dyDescent="0.35">
      <c r="A23" s="20"/>
      <c r="B23" s="2"/>
      <c r="C23" s="21"/>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707</v>
      </c>
      <c r="B27" t="s">
        <v>708</v>
      </c>
      <c r="C27" s="12">
        <v>5</v>
      </c>
      <c r="D27" s="6" t="s">
        <v>107</v>
      </c>
      <c r="E27" t="s">
        <v>59</v>
      </c>
      <c r="I27" s="10"/>
    </row>
    <row r="28" spans="1:9" x14ac:dyDescent="0.35">
      <c r="A28" t="s">
        <v>969</v>
      </c>
      <c r="B28" t="s">
        <v>970</v>
      </c>
      <c r="C28" s="12">
        <v>3</v>
      </c>
      <c r="D28" s="6"/>
      <c r="I28" s="10"/>
    </row>
    <row r="29" spans="1:9" x14ac:dyDescent="0.35">
      <c r="A29" t="s">
        <v>72</v>
      </c>
      <c r="B29" t="s">
        <v>73</v>
      </c>
      <c r="C29" s="12">
        <v>4</v>
      </c>
      <c r="D29" s="6"/>
      <c r="I29" s="10"/>
    </row>
    <row r="30" spans="1:9" x14ac:dyDescent="0.35">
      <c r="B30" t="s">
        <v>968</v>
      </c>
      <c r="C30" s="12">
        <v>4</v>
      </c>
      <c r="D30" s="6"/>
      <c r="I30" s="10"/>
    </row>
    <row r="31" spans="1:9" x14ac:dyDescent="0.35">
      <c r="A31" s="20"/>
      <c r="B31" s="2"/>
      <c r="C31" s="21"/>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710</v>
      </c>
      <c r="B35" t="s">
        <v>711</v>
      </c>
      <c r="C35" s="12">
        <v>5</v>
      </c>
      <c r="D35" s="6"/>
      <c r="I35" s="10"/>
    </row>
    <row r="36" spans="1:9" x14ac:dyDescent="0.35">
      <c r="A36" t="s">
        <v>971</v>
      </c>
      <c r="B36" t="s">
        <v>972</v>
      </c>
      <c r="C36" s="12">
        <v>3</v>
      </c>
      <c r="D36" s="6"/>
      <c r="I36" s="10"/>
    </row>
    <row r="37" spans="1:9" x14ac:dyDescent="0.35">
      <c r="A37" t="s">
        <v>96</v>
      </c>
      <c r="B37" t="s">
        <v>97</v>
      </c>
      <c r="C37" s="12">
        <v>4</v>
      </c>
      <c r="D37" s="6"/>
      <c r="I37" s="10"/>
    </row>
    <row r="38" spans="1:9" x14ac:dyDescent="0.35">
      <c r="C38" s="12"/>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713</v>
      </c>
      <c r="B43" t="s">
        <v>714</v>
      </c>
      <c r="C43" s="12">
        <v>5</v>
      </c>
      <c r="D43" s="6"/>
      <c r="I43" s="10"/>
    </row>
    <row r="44" spans="1:9" x14ac:dyDescent="0.35">
      <c r="A44" t="s">
        <v>973</v>
      </c>
      <c r="B44" t="s">
        <v>974</v>
      </c>
      <c r="C44" s="12">
        <v>3</v>
      </c>
      <c r="D44" s="6"/>
      <c r="I44" s="10"/>
    </row>
    <row r="45" spans="1:9" x14ac:dyDescent="0.35">
      <c r="A45" t="s">
        <v>77</v>
      </c>
      <c r="B45" t="s">
        <v>78</v>
      </c>
      <c r="C45" s="12">
        <v>3</v>
      </c>
      <c r="D45" s="6" t="s">
        <v>52</v>
      </c>
      <c r="E45" t="s">
        <v>52</v>
      </c>
      <c r="I45" s="10"/>
    </row>
    <row r="46" spans="1:9" x14ac:dyDescent="0.35">
      <c r="B46" t="s">
        <v>968</v>
      </c>
      <c r="C46" s="12">
        <v>4</v>
      </c>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786</v>
      </c>
      <c r="B51" t="s">
        <v>787</v>
      </c>
      <c r="C51" s="12">
        <v>4</v>
      </c>
      <c r="D51" s="6"/>
      <c r="I51" s="10"/>
    </row>
    <row r="52" spans="1:9" x14ac:dyDescent="0.35">
      <c r="A52" t="s">
        <v>98</v>
      </c>
      <c r="B52" t="s">
        <v>99</v>
      </c>
      <c r="C52" s="12">
        <v>4</v>
      </c>
      <c r="D52" s="6"/>
      <c r="I52" s="10"/>
    </row>
    <row r="53" spans="1:9" x14ac:dyDescent="0.35">
      <c r="A53" t="s">
        <v>135</v>
      </c>
      <c r="B53" t="s">
        <v>136</v>
      </c>
      <c r="C53" s="12">
        <v>3</v>
      </c>
      <c r="D53" s="6" t="s">
        <v>129</v>
      </c>
      <c r="E53" t="s">
        <v>53</v>
      </c>
      <c r="I53" s="10"/>
    </row>
    <row r="54" spans="1:9" x14ac:dyDescent="0.35">
      <c r="B54" t="s">
        <v>910</v>
      </c>
      <c r="C54" s="12">
        <v>3</v>
      </c>
      <c r="D54" s="6" t="s">
        <v>87</v>
      </c>
      <c r="E54" t="s">
        <v>58</v>
      </c>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975</v>
      </c>
      <c r="B59" t="s">
        <v>976</v>
      </c>
      <c r="C59" s="12">
        <v>3</v>
      </c>
      <c r="D59" s="6"/>
      <c r="I59" s="10"/>
    </row>
    <row r="60" spans="1:9" x14ac:dyDescent="0.35">
      <c r="A60" t="s">
        <v>493</v>
      </c>
      <c r="B60" t="s">
        <v>494</v>
      </c>
      <c r="C60" s="12">
        <v>3</v>
      </c>
      <c r="D60" s="6" t="s">
        <v>87</v>
      </c>
      <c r="E60" t="s">
        <v>58</v>
      </c>
      <c r="I60" s="10"/>
    </row>
    <row r="61" spans="1:9" x14ac:dyDescent="0.35">
      <c r="A61" t="s">
        <v>977</v>
      </c>
      <c r="B61" t="s">
        <v>978</v>
      </c>
      <c r="C61" s="12">
        <v>3</v>
      </c>
      <c r="D61" s="6"/>
      <c r="I61" s="10"/>
    </row>
    <row r="62" spans="1:9" x14ac:dyDescent="0.35">
      <c r="A62" t="s">
        <v>122</v>
      </c>
      <c r="B62" t="s">
        <v>123</v>
      </c>
      <c r="C62" s="12">
        <v>4</v>
      </c>
      <c r="D62" s="6"/>
      <c r="E62" t="s">
        <v>60</v>
      </c>
      <c r="I62" s="10"/>
    </row>
    <row r="63" spans="1:9" x14ac:dyDescent="0.35">
      <c r="A63" t="s">
        <v>106</v>
      </c>
      <c r="B63" t="s">
        <v>99</v>
      </c>
      <c r="C63" s="12">
        <v>4</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B67" t="s">
        <v>979</v>
      </c>
      <c r="C67" s="12">
        <v>4</v>
      </c>
      <c r="D67" s="6"/>
      <c r="I67" s="10"/>
    </row>
    <row r="68" spans="1:9" x14ac:dyDescent="0.35">
      <c r="A68" t="s">
        <v>980</v>
      </c>
      <c r="B68" t="s">
        <v>981</v>
      </c>
      <c r="C68" s="12">
        <v>4</v>
      </c>
      <c r="D68" s="6"/>
      <c r="I68" s="10"/>
    </row>
    <row r="69" spans="1:9" ht="43.5" x14ac:dyDescent="0.35">
      <c r="A69" s="27" t="s">
        <v>982</v>
      </c>
      <c r="B69" s="27" t="s">
        <v>983</v>
      </c>
      <c r="C69" s="12">
        <v>4</v>
      </c>
      <c r="D69" s="6"/>
      <c r="I69" s="10"/>
    </row>
    <row r="70" spans="1:9" x14ac:dyDescent="0.35">
      <c r="A70" t="s">
        <v>115</v>
      </c>
      <c r="B70" t="s">
        <v>99</v>
      </c>
      <c r="C70" s="12">
        <v>4</v>
      </c>
      <c r="D70" s="6"/>
      <c r="I70" s="10"/>
    </row>
    <row r="71" spans="1:9" x14ac:dyDescent="0.35">
      <c r="A71" s="20"/>
      <c r="B71" s="2"/>
      <c r="C71" s="21"/>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127</v>
      </c>
      <c r="B75" t="s">
        <v>128</v>
      </c>
      <c r="C75" s="12">
        <v>3</v>
      </c>
      <c r="D75" s="6" t="s">
        <v>129</v>
      </c>
      <c r="E75" t="s">
        <v>62</v>
      </c>
      <c r="I75" s="10"/>
    </row>
    <row r="76" spans="1:9" x14ac:dyDescent="0.35">
      <c r="B76" t="s">
        <v>108</v>
      </c>
      <c r="C76" s="12">
        <v>3</v>
      </c>
      <c r="D76" s="6" t="s">
        <v>109</v>
      </c>
      <c r="E76" t="s">
        <v>57</v>
      </c>
      <c r="I76" s="10"/>
    </row>
    <row r="77" spans="1:9" x14ac:dyDescent="0.35">
      <c r="B77" t="s">
        <v>968</v>
      </c>
      <c r="C77" s="12">
        <v>4</v>
      </c>
      <c r="D77" s="6"/>
      <c r="I77" s="10"/>
    </row>
    <row r="78" spans="1:9" x14ac:dyDescent="0.35">
      <c r="B78" t="s">
        <v>984</v>
      </c>
      <c r="C78" s="12">
        <v>3</v>
      </c>
      <c r="D78" s="6" t="s">
        <v>129</v>
      </c>
      <c r="E78" s="36" t="s">
        <v>54</v>
      </c>
      <c r="I78" s="10"/>
    </row>
    <row r="79" spans="1:9" x14ac:dyDescent="0.35">
      <c r="C79" s="12"/>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985</v>
      </c>
      <c r="B83" t="s">
        <v>986</v>
      </c>
      <c r="C83" s="12">
        <v>3</v>
      </c>
      <c r="D83" s="6"/>
      <c r="I83" s="10"/>
    </row>
    <row r="84" spans="1:11" x14ac:dyDescent="0.35">
      <c r="A84" t="s">
        <v>108</v>
      </c>
      <c r="B84" t="s">
        <v>108</v>
      </c>
      <c r="C84" s="12">
        <v>3</v>
      </c>
      <c r="D84" s="6" t="s">
        <v>109</v>
      </c>
      <c r="E84" t="s">
        <v>57</v>
      </c>
      <c r="I84" s="10"/>
    </row>
    <row r="85" spans="1:11" x14ac:dyDescent="0.35">
      <c r="A85" t="s">
        <v>86</v>
      </c>
      <c r="B85" t="s">
        <v>86</v>
      </c>
      <c r="C85" s="12">
        <v>3</v>
      </c>
      <c r="D85" s="6" t="s">
        <v>87</v>
      </c>
      <c r="E85" s="34" t="s">
        <v>55</v>
      </c>
      <c r="I85" s="10"/>
    </row>
    <row r="86" spans="1:11" x14ac:dyDescent="0.35">
      <c r="A86" t="s">
        <v>968</v>
      </c>
      <c r="B86" t="s">
        <v>968</v>
      </c>
      <c r="C86" s="12">
        <v>4</v>
      </c>
      <c r="D86" s="6"/>
      <c r="I86" s="10"/>
    </row>
    <row r="87" spans="1:11" x14ac:dyDescent="0.35">
      <c r="A87" t="s">
        <v>968</v>
      </c>
      <c r="B87" t="s">
        <v>968</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987</v>
      </c>
      <c r="B91" t="s">
        <v>988</v>
      </c>
      <c r="C91" s="12">
        <v>4</v>
      </c>
      <c r="D91" s="6"/>
      <c r="I91" s="10"/>
    </row>
    <row r="92" spans="1:11" s="9" customFormat="1" x14ac:dyDescent="0.35">
      <c r="A92" t="s">
        <v>989</v>
      </c>
      <c r="B92" t="s">
        <v>990</v>
      </c>
      <c r="C92" s="12">
        <v>3</v>
      </c>
      <c r="D92" s="6"/>
      <c r="E92"/>
      <c r="F92"/>
      <c r="G92" s="8"/>
      <c r="H92" s="8"/>
      <c r="I92" s="10"/>
      <c r="J92" s="17"/>
      <c r="K92" s="17"/>
    </row>
    <row r="93" spans="1:11" x14ac:dyDescent="0.35">
      <c r="A93" t="s">
        <v>108</v>
      </c>
      <c r="B93" t="s">
        <v>108</v>
      </c>
      <c r="C93" s="12">
        <v>3</v>
      </c>
      <c r="D93" s="6" t="s">
        <v>109</v>
      </c>
      <c r="E93" s="34" t="s">
        <v>56</v>
      </c>
      <c r="I93" s="10"/>
    </row>
    <row r="94" spans="1:11" x14ac:dyDescent="0.35">
      <c r="A94" t="s">
        <v>86</v>
      </c>
      <c r="B94" t="s">
        <v>86</v>
      </c>
      <c r="C94" s="12">
        <v>3</v>
      </c>
      <c r="D94" s="6" t="s">
        <v>87</v>
      </c>
      <c r="E94" t="s">
        <v>58</v>
      </c>
      <c r="I94" s="10"/>
    </row>
    <row r="95" spans="1:11" x14ac:dyDescent="0.35">
      <c r="A95" t="s">
        <v>968</v>
      </c>
      <c r="B95" t="s">
        <v>968</v>
      </c>
      <c r="C95" s="12">
        <v>3</v>
      </c>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9</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894" priority="42" operator="containsText" text="Not met">
      <formula>NOT(ISERROR(SEARCH("Not met",D108)))</formula>
    </cfRule>
    <cfRule type="containsText" dxfId="893" priority="43" operator="containsText" text="MET!">
      <formula>NOT(ISERROR(SEARCH("MET!",D108)))</formula>
    </cfRule>
  </conditionalFormatting>
  <conditionalFormatting sqref="D121">
    <cfRule type="containsText" dxfId="892" priority="28" operator="containsText" text="Not met">
      <formula>NOT(ISERROR(SEARCH("Not met",D121)))</formula>
    </cfRule>
    <cfRule type="containsText" dxfId="891" priority="29" operator="containsText" text="MET!">
      <formula>NOT(ISERROR(SEARCH("MET!",D121)))</formula>
    </cfRule>
  </conditionalFormatting>
  <conditionalFormatting sqref="D122">
    <cfRule type="containsText" dxfId="890" priority="26" operator="containsText" text="Not met">
      <formula>NOT(ISERROR(SEARCH("Not met",D122)))</formula>
    </cfRule>
    <cfRule type="containsText" dxfId="889" priority="27" operator="containsText" text="MET!">
      <formula>NOT(ISERROR(SEARCH("MET!",D122)))</formula>
    </cfRule>
  </conditionalFormatting>
  <conditionalFormatting sqref="D123">
    <cfRule type="containsText" dxfId="888" priority="24" operator="containsText" text="Not met">
      <formula>NOT(ISERROR(SEARCH("Not met",D123)))</formula>
    </cfRule>
    <cfRule type="containsText" dxfId="887" priority="25" operator="containsText" text="MET!">
      <formula>NOT(ISERROR(SEARCH("MET!",D123)))</formula>
    </cfRule>
  </conditionalFormatting>
  <conditionalFormatting sqref="D124">
    <cfRule type="containsText" dxfId="886" priority="22" operator="containsText" text="Not met">
      <formula>NOT(ISERROR(SEARCH("Not met",D124)))</formula>
    </cfRule>
    <cfRule type="containsText" dxfId="885" priority="23" operator="containsText" text="MET!">
      <formula>NOT(ISERROR(SEARCH("MET!",D124)))</formula>
    </cfRule>
  </conditionalFormatting>
  <conditionalFormatting sqref="D125">
    <cfRule type="containsText" dxfId="884" priority="20" operator="containsText" text="Not met">
      <formula>NOT(ISERROR(SEARCH("Not met",D125)))</formula>
    </cfRule>
    <cfRule type="containsText" dxfId="883" priority="21" operator="containsText" text="MET!">
      <formula>NOT(ISERROR(SEARCH("MET!",D125)))</formula>
    </cfRule>
  </conditionalFormatting>
  <conditionalFormatting sqref="D126">
    <cfRule type="containsText" dxfId="882" priority="18" operator="containsText" text="Not met">
      <formula>NOT(ISERROR(SEARCH("Not met",D126)))</formula>
    </cfRule>
    <cfRule type="containsText" dxfId="881" priority="19" operator="containsText" text="MET!">
      <formula>NOT(ISERROR(SEARCH("MET!",D126)))</formula>
    </cfRule>
  </conditionalFormatting>
  <conditionalFormatting sqref="D127">
    <cfRule type="containsText" dxfId="880" priority="16" operator="containsText" text="Not met">
      <formula>NOT(ISERROR(SEARCH("Not met",D127)))</formula>
    </cfRule>
    <cfRule type="containsText" dxfId="879" priority="17" operator="containsText" text="MET!">
      <formula>NOT(ISERROR(SEARCH("MET!",D127)))</formula>
    </cfRule>
  </conditionalFormatting>
  <conditionalFormatting sqref="D128">
    <cfRule type="containsText" dxfId="878" priority="14" operator="containsText" text="Not met">
      <formula>NOT(ISERROR(SEARCH("Not met",D128)))</formula>
    </cfRule>
    <cfRule type="containsText" dxfId="877" priority="15" operator="containsText" text="MET!">
      <formula>NOT(ISERROR(SEARCH("MET!",D128)))</formula>
    </cfRule>
  </conditionalFormatting>
  <conditionalFormatting sqref="D129">
    <cfRule type="containsText" dxfId="876" priority="12" operator="containsText" text="Not met">
      <formula>NOT(ISERROR(SEARCH("Not met",D129)))</formula>
    </cfRule>
    <cfRule type="containsText" dxfId="875" priority="13" operator="containsText" text="MET!">
      <formula>NOT(ISERROR(SEARCH("MET!",D129)))</formula>
    </cfRule>
  </conditionalFormatting>
  <conditionalFormatting sqref="D130">
    <cfRule type="containsText" dxfId="874" priority="10" operator="containsText" text="Not met">
      <formula>NOT(ISERROR(SEARCH("Not met",D130)))</formula>
    </cfRule>
    <cfRule type="containsText" dxfId="873" priority="11" operator="containsText" text="MET!">
      <formula>NOT(ISERROR(SEARCH("MET!",D130)))</formula>
    </cfRule>
  </conditionalFormatting>
  <conditionalFormatting sqref="D131">
    <cfRule type="containsText" dxfId="872" priority="8" operator="containsText" text="Not met">
      <formula>NOT(ISERROR(SEARCH("Not met",D131)))</formula>
    </cfRule>
    <cfRule type="containsText" dxfId="871" priority="9" operator="containsText" text="MET!">
      <formula>NOT(ISERROR(SEARCH("MET!",D131)))</formula>
    </cfRule>
  </conditionalFormatting>
  <conditionalFormatting sqref="D132">
    <cfRule type="containsText" dxfId="870" priority="6" operator="containsText" text="Not met">
      <formula>NOT(ISERROR(SEARCH("Not met",D132)))</formula>
    </cfRule>
    <cfRule type="containsText" dxfId="869" priority="7" operator="containsText" text="MET!">
      <formula>NOT(ISERROR(SEARCH("MET!",D132)))</formula>
    </cfRule>
  </conditionalFormatting>
  <conditionalFormatting sqref="D133">
    <cfRule type="containsText" dxfId="868" priority="4" operator="containsText" text="Not met">
      <formula>NOT(ISERROR(SEARCH("Not met",D133)))</formula>
    </cfRule>
    <cfRule type="containsText" dxfId="867" priority="5" operator="containsText" text="MET!">
      <formula>NOT(ISERROR(SEARCH("MET!",D133)))</formula>
    </cfRule>
  </conditionalFormatting>
  <conditionalFormatting sqref="E2:E1048576">
    <cfRule type="cellIs" dxfId="866" priority="3" operator="equal">
      <formula>"Available for Essential Studies"</formula>
    </cfRule>
  </conditionalFormatting>
  <dataValidations count="3">
    <dataValidation type="list" showInputMessage="1" showErrorMessage="1" sqref="D3:D9 D67:D68 D70:D73 D11:D17 D51:D57 D35:D41 D83:D89 D75:D81 D19:D25 D59:D65 D27:D33 D91:D97 D43:D49">
      <formula1>$B$108:$B$116</formula1>
    </dataValidation>
    <dataValidation type="list" allowBlank="1" showInputMessage="1" showErrorMessage="1" sqref="E3:E97">
      <formula1>$B$121:$B$135</formula1>
    </dataValidation>
    <dataValidation type="list" allowBlank="1" showInputMessage="1" showErrorMessage="1" sqref="F3:F12 F14:F94">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93" zoomScaleNormal="70" workbookViewId="0">
      <selection activeCell="F12" sqref="F12"/>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2.26953125" customWidth="1"/>
    <col min="7" max="7" width="34.453125" style="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H1" s="16"/>
      <c r="I1" s="16"/>
    </row>
    <row r="2" spans="1:9" ht="15" x14ac:dyDescent="0.4">
      <c r="A2" s="59" t="s">
        <v>70</v>
      </c>
      <c r="B2" s="60"/>
      <c r="C2" s="60"/>
      <c r="D2" s="15"/>
      <c r="G2" s="52" t="s">
        <v>71</v>
      </c>
      <c r="H2" s="47"/>
      <c r="I2" s="47"/>
    </row>
    <row r="3" spans="1:9" x14ac:dyDescent="0.35">
      <c r="A3" s="20" t="s">
        <v>72</v>
      </c>
      <c r="B3" s="2" t="s">
        <v>73</v>
      </c>
      <c r="C3" s="21">
        <v>4</v>
      </c>
      <c r="D3" s="6" t="s">
        <v>74</v>
      </c>
      <c r="G3" s="1" t="s">
        <v>75</v>
      </c>
      <c r="H3" s="1" t="s">
        <v>76</v>
      </c>
      <c r="I3" s="10"/>
    </row>
    <row r="4" spans="1:9" x14ac:dyDescent="0.35">
      <c r="A4" s="20" t="s">
        <v>77</v>
      </c>
      <c r="B4" s="2" t="s">
        <v>78</v>
      </c>
      <c r="C4" s="21">
        <v>3</v>
      </c>
      <c r="D4" s="6" t="s">
        <v>52</v>
      </c>
      <c r="E4" t="s">
        <v>52</v>
      </c>
      <c r="G4" s="46" t="s">
        <v>79</v>
      </c>
      <c r="H4" s="1" t="s">
        <v>80</v>
      </c>
      <c r="I4" s="10"/>
    </row>
    <row r="5" spans="1:9" x14ac:dyDescent="0.35">
      <c r="A5" s="20" t="s">
        <v>81</v>
      </c>
      <c r="B5" s="2" t="s">
        <v>82</v>
      </c>
      <c r="C5" s="21">
        <v>3</v>
      </c>
      <c r="D5" s="6" t="s">
        <v>50</v>
      </c>
      <c r="E5" t="s">
        <v>50</v>
      </c>
      <c r="G5" s="48" t="s">
        <v>83</v>
      </c>
      <c r="H5" s="1" t="s">
        <v>84</v>
      </c>
      <c r="I5" s="10"/>
    </row>
    <row r="6" spans="1:9" x14ac:dyDescent="0.35">
      <c r="A6" s="20" t="s">
        <v>85</v>
      </c>
      <c r="B6" s="2" t="s">
        <v>86</v>
      </c>
      <c r="C6" s="21">
        <v>3</v>
      </c>
      <c r="D6" s="6" t="s">
        <v>87</v>
      </c>
      <c r="E6" t="s">
        <v>58</v>
      </c>
      <c r="G6" s="49" t="s">
        <v>88</v>
      </c>
      <c r="H6" s="1" t="s">
        <v>89</v>
      </c>
      <c r="I6" s="10"/>
    </row>
    <row r="7" spans="1:9" x14ac:dyDescent="0.35">
      <c r="A7" s="20" t="s">
        <v>85</v>
      </c>
      <c r="B7" s="2" t="s">
        <v>90</v>
      </c>
      <c r="C7" s="21">
        <v>3</v>
      </c>
      <c r="D7" s="6"/>
      <c r="G7" s="50" t="s">
        <v>91</v>
      </c>
      <c r="H7" s="1" t="s">
        <v>92</v>
      </c>
      <c r="I7" s="10"/>
    </row>
    <row r="8" spans="1:9" x14ac:dyDescent="0.35">
      <c r="A8" s="20"/>
      <c r="B8" s="2"/>
      <c r="C8" s="21"/>
      <c r="D8" s="6"/>
      <c r="I8" s="10"/>
    </row>
    <row r="9" spans="1:9" x14ac:dyDescent="0.35">
      <c r="A9" s="22"/>
      <c r="B9" s="23"/>
      <c r="C9" s="24"/>
      <c r="D9" s="6"/>
      <c r="I9" s="10"/>
    </row>
    <row r="10" spans="1:9" ht="15" x14ac:dyDescent="0.4">
      <c r="A10" s="56" t="s">
        <v>93</v>
      </c>
      <c r="B10" s="57"/>
      <c r="C10" s="57"/>
      <c r="D10" s="15"/>
      <c r="G10" s="61"/>
      <c r="H10" s="61"/>
      <c r="I10" s="61"/>
    </row>
    <row r="11" spans="1:9" ht="72.5" x14ac:dyDescent="0.35">
      <c r="A11" s="25" t="s">
        <v>94</v>
      </c>
      <c r="B11" s="26" t="s">
        <v>95</v>
      </c>
      <c r="C11" s="21">
        <v>4</v>
      </c>
      <c r="D11" s="6"/>
      <c r="G11" s="8"/>
      <c r="H11" s="8"/>
      <c r="I11" s="10"/>
    </row>
    <row r="12" spans="1:9" x14ac:dyDescent="0.35">
      <c r="A12" s="20" t="s">
        <v>96</v>
      </c>
      <c r="B12" s="2" t="s">
        <v>97</v>
      </c>
      <c r="C12" s="21">
        <v>2</v>
      </c>
      <c r="D12" s="6"/>
      <c r="F12" s="54" t="s">
        <v>1580</v>
      </c>
      <c r="I12" s="10"/>
    </row>
    <row r="13" spans="1:9" x14ac:dyDescent="0.35">
      <c r="A13" s="20" t="s">
        <v>98</v>
      </c>
      <c r="B13" s="2" t="s">
        <v>99</v>
      </c>
      <c r="C13" s="21">
        <v>4</v>
      </c>
      <c r="D13" s="6" t="s">
        <v>100</v>
      </c>
      <c r="E13" t="s">
        <v>59</v>
      </c>
      <c r="I13" s="10"/>
    </row>
    <row r="14" spans="1:9" x14ac:dyDescent="0.35">
      <c r="A14" s="20" t="s">
        <v>101</v>
      </c>
      <c r="B14" s="2" t="s">
        <v>102</v>
      </c>
      <c r="C14" s="21">
        <v>3</v>
      </c>
      <c r="D14" s="6" t="s">
        <v>51</v>
      </c>
      <c r="E14" t="s">
        <v>51</v>
      </c>
      <c r="I14" s="10"/>
    </row>
    <row r="15" spans="1:9" x14ac:dyDescent="0.35">
      <c r="A15" s="20" t="s">
        <v>85</v>
      </c>
      <c r="B15" s="2" t="s">
        <v>86</v>
      </c>
      <c r="C15" s="21">
        <v>3</v>
      </c>
      <c r="D15" s="6" t="s">
        <v>87</v>
      </c>
      <c r="E15" t="s">
        <v>58</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s="20" t="s">
        <v>104</v>
      </c>
      <c r="B19" s="2" t="s">
        <v>105</v>
      </c>
      <c r="C19" s="21">
        <v>4</v>
      </c>
      <c r="D19" s="6"/>
      <c r="I19" s="10"/>
    </row>
    <row r="20" spans="1:9" x14ac:dyDescent="0.35">
      <c r="A20" s="20" t="s">
        <v>106</v>
      </c>
      <c r="B20" s="2" t="s">
        <v>99</v>
      </c>
      <c r="C20" s="21">
        <v>4</v>
      </c>
      <c r="D20" s="6" t="s">
        <v>107</v>
      </c>
      <c r="E20" t="s">
        <v>59</v>
      </c>
      <c r="I20" s="10"/>
    </row>
    <row r="21" spans="1:9" x14ac:dyDescent="0.35">
      <c r="A21" s="20" t="s">
        <v>85</v>
      </c>
      <c r="B21" s="2" t="s">
        <v>108</v>
      </c>
      <c r="C21" s="21">
        <v>3</v>
      </c>
      <c r="D21" s="6" t="s">
        <v>109</v>
      </c>
      <c r="E21" t="s">
        <v>57</v>
      </c>
      <c r="I21" s="10"/>
    </row>
    <row r="22" spans="1:9" x14ac:dyDescent="0.35">
      <c r="A22" s="20" t="s">
        <v>85</v>
      </c>
      <c r="B22" s="2" t="s">
        <v>86</v>
      </c>
      <c r="C22" s="21">
        <v>3</v>
      </c>
      <c r="D22" s="6" t="s">
        <v>87</v>
      </c>
      <c r="E22" t="s">
        <v>58</v>
      </c>
      <c r="I22" s="10"/>
    </row>
    <row r="23" spans="1:9" x14ac:dyDescent="0.35">
      <c r="A23" s="20"/>
      <c r="B23" s="2"/>
      <c r="C23" s="21"/>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s="20" t="s">
        <v>111</v>
      </c>
      <c r="B27" s="2" t="s">
        <v>112</v>
      </c>
      <c r="C27" s="21">
        <v>4</v>
      </c>
      <c r="D27" s="6"/>
      <c r="I27" s="10"/>
    </row>
    <row r="28" spans="1:9" x14ac:dyDescent="0.35">
      <c r="A28" s="20" t="s">
        <v>113</v>
      </c>
      <c r="B28" s="2" t="s">
        <v>114</v>
      </c>
      <c r="C28" s="21">
        <v>4</v>
      </c>
      <c r="D28" s="6"/>
      <c r="I28" s="10"/>
    </row>
    <row r="29" spans="1:9" x14ac:dyDescent="0.35">
      <c r="A29" s="20" t="s">
        <v>115</v>
      </c>
      <c r="B29" s="2" t="s">
        <v>99</v>
      </c>
      <c r="C29" s="21">
        <v>4</v>
      </c>
      <c r="D29" s="6" t="s">
        <v>107</v>
      </c>
      <c r="I29" s="10"/>
    </row>
    <row r="30" spans="1:9" x14ac:dyDescent="0.35">
      <c r="A30" s="20" t="s">
        <v>85</v>
      </c>
      <c r="B30" s="2" t="s">
        <v>90</v>
      </c>
      <c r="C30" s="21">
        <v>3</v>
      </c>
      <c r="D30" s="6"/>
      <c r="I30" s="10"/>
    </row>
    <row r="31" spans="1:9" x14ac:dyDescent="0.35">
      <c r="A31" s="20"/>
      <c r="B31" s="2"/>
      <c r="C31" s="21"/>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s="20" t="s">
        <v>117</v>
      </c>
      <c r="B35" s="2" t="s">
        <v>118</v>
      </c>
      <c r="C35" s="21">
        <v>4</v>
      </c>
      <c r="D35" s="6"/>
      <c r="I35" s="10"/>
    </row>
    <row r="36" spans="1:9" x14ac:dyDescent="0.35">
      <c r="A36" s="20" t="s">
        <v>119</v>
      </c>
      <c r="B36" s="2" t="s">
        <v>120</v>
      </c>
      <c r="C36" s="21">
        <v>4</v>
      </c>
      <c r="D36" s="6"/>
      <c r="I36" s="10"/>
    </row>
    <row r="37" spans="1:9" x14ac:dyDescent="0.35">
      <c r="A37" s="20" t="s">
        <v>85</v>
      </c>
      <c r="B37" s="2" t="s">
        <v>90</v>
      </c>
      <c r="C37" s="21">
        <v>4</v>
      </c>
      <c r="D37" s="6"/>
      <c r="I37" s="10"/>
    </row>
    <row r="38" spans="1:9" x14ac:dyDescent="0.35">
      <c r="A38" s="20" t="s">
        <v>85</v>
      </c>
      <c r="B38" s="2" t="s">
        <v>108</v>
      </c>
      <c r="C38" s="21">
        <v>3</v>
      </c>
      <c r="D38" s="6" t="s">
        <v>109</v>
      </c>
      <c r="E38" t="s">
        <v>57</v>
      </c>
      <c r="I38" s="10"/>
    </row>
    <row r="39" spans="1:9" x14ac:dyDescent="0.35">
      <c r="A39" s="20"/>
      <c r="B39" s="2"/>
      <c r="C39" s="21"/>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s="20" t="s">
        <v>122</v>
      </c>
      <c r="B43" s="2" t="s">
        <v>123</v>
      </c>
      <c r="C43" s="21">
        <v>4</v>
      </c>
      <c r="D43" s="6"/>
      <c r="E43" t="s">
        <v>60</v>
      </c>
      <c r="I43" s="10"/>
    </row>
    <row r="44" spans="1:9" x14ac:dyDescent="0.35">
      <c r="A44" s="20" t="s">
        <v>85</v>
      </c>
      <c r="B44" s="2" t="s">
        <v>90</v>
      </c>
      <c r="C44" s="21">
        <v>3</v>
      </c>
      <c r="D44" s="6"/>
      <c r="I44" s="10"/>
    </row>
    <row r="45" spans="1:9" x14ac:dyDescent="0.35">
      <c r="A45" s="20" t="s">
        <v>85</v>
      </c>
      <c r="B45" s="2" t="s">
        <v>90</v>
      </c>
      <c r="C45" s="21">
        <v>3</v>
      </c>
      <c r="D45" s="6"/>
      <c r="I45" s="10"/>
    </row>
    <row r="46" spans="1:9" x14ac:dyDescent="0.35">
      <c r="A46" s="20" t="s">
        <v>85</v>
      </c>
      <c r="B46" s="2" t="s">
        <v>90</v>
      </c>
      <c r="C46" s="21">
        <v>3</v>
      </c>
      <c r="D46" s="6"/>
      <c r="I46" s="10"/>
    </row>
    <row r="47" spans="1:9" x14ac:dyDescent="0.35">
      <c r="A47" s="20" t="s">
        <v>85</v>
      </c>
      <c r="B47" s="2" t="s">
        <v>108</v>
      </c>
      <c r="C47" s="21">
        <v>3</v>
      </c>
      <c r="D47" s="6" t="s">
        <v>109</v>
      </c>
      <c r="E47" s="34" t="s">
        <v>56</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s="20" t="s">
        <v>125</v>
      </c>
      <c r="B51" s="2" t="s">
        <v>126</v>
      </c>
      <c r="C51" s="21">
        <v>4</v>
      </c>
      <c r="D51" s="6"/>
      <c r="I51" s="10"/>
    </row>
    <row r="52" spans="1:9" x14ac:dyDescent="0.35">
      <c r="A52" s="20" t="s">
        <v>127</v>
      </c>
      <c r="B52" s="2" t="s">
        <v>128</v>
      </c>
      <c r="C52" s="21">
        <v>3</v>
      </c>
      <c r="D52" s="6" t="s">
        <v>129</v>
      </c>
      <c r="E52" t="s">
        <v>62</v>
      </c>
      <c r="I52" s="10"/>
    </row>
    <row r="53" spans="1:9" x14ac:dyDescent="0.35">
      <c r="A53" s="20" t="s">
        <v>85</v>
      </c>
      <c r="B53" s="2" t="s">
        <v>130</v>
      </c>
      <c r="C53" s="21">
        <v>3</v>
      </c>
      <c r="D53" s="6"/>
      <c r="I53" s="10"/>
    </row>
    <row r="54" spans="1:9" x14ac:dyDescent="0.35">
      <c r="A54" s="20" t="s">
        <v>85</v>
      </c>
      <c r="B54" s="2" t="s">
        <v>131</v>
      </c>
      <c r="C54" s="21">
        <v>4</v>
      </c>
      <c r="D54" s="6"/>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s="20" t="s">
        <v>133</v>
      </c>
      <c r="B59" s="2" t="s">
        <v>134</v>
      </c>
      <c r="C59" s="21">
        <v>4</v>
      </c>
      <c r="D59" s="6"/>
      <c r="I59" s="10"/>
    </row>
    <row r="60" spans="1:9" x14ac:dyDescent="0.35">
      <c r="A60" s="20" t="s">
        <v>135</v>
      </c>
      <c r="B60" s="2" t="s">
        <v>136</v>
      </c>
      <c r="C60" s="21">
        <v>3</v>
      </c>
      <c r="D60" s="6" t="s">
        <v>129</v>
      </c>
      <c r="E60" t="s">
        <v>53</v>
      </c>
      <c r="I60" s="10"/>
    </row>
    <row r="61" spans="1:9" x14ac:dyDescent="0.35">
      <c r="A61" s="20" t="s">
        <v>85</v>
      </c>
      <c r="B61" s="2" t="s">
        <v>130</v>
      </c>
      <c r="C61" s="21">
        <v>3</v>
      </c>
      <c r="D61" s="6"/>
      <c r="I61" s="10"/>
    </row>
    <row r="62" spans="1:9" x14ac:dyDescent="0.35">
      <c r="A62" s="20" t="s">
        <v>85</v>
      </c>
      <c r="B62" s="2" t="s">
        <v>131</v>
      </c>
      <c r="C62" s="21">
        <v>3</v>
      </c>
      <c r="D62" s="6"/>
      <c r="I62" s="10"/>
    </row>
    <row r="63" spans="1:9" x14ac:dyDescent="0.35">
      <c r="A63" s="20" t="s">
        <v>85</v>
      </c>
      <c r="B63" s="2" t="s">
        <v>90</v>
      </c>
      <c r="C63" s="21">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s="20" t="s">
        <v>138</v>
      </c>
      <c r="B67" s="2" t="s">
        <v>139</v>
      </c>
      <c r="C67" s="21">
        <v>4</v>
      </c>
      <c r="D67" s="6"/>
      <c r="I67" s="10"/>
    </row>
    <row r="68" spans="1:9" x14ac:dyDescent="0.35">
      <c r="A68" s="20" t="s">
        <v>140</v>
      </c>
      <c r="B68" s="2" t="s">
        <v>141</v>
      </c>
      <c r="C68" s="21">
        <v>4</v>
      </c>
      <c r="D68" s="6"/>
      <c r="I68" s="10"/>
    </row>
    <row r="69" spans="1:9" x14ac:dyDescent="0.35">
      <c r="A69" s="20" t="s">
        <v>85</v>
      </c>
      <c r="B69" s="2" t="s">
        <v>130</v>
      </c>
      <c r="C69" s="21">
        <v>3</v>
      </c>
      <c r="D69" s="6"/>
      <c r="I69" s="10"/>
    </row>
    <row r="70" spans="1:9" x14ac:dyDescent="0.35">
      <c r="A70" s="20" t="s">
        <v>85</v>
      </c>
      <c r="B70" s="2" t="s">
        <v>142</v>
      </c>
      <c r="C70" s="21">
        <v>3</v>
      </c>
      <c r="D70" s="6"/>
      <c r="I70" s="10"/>
    </row>
    <row r="71" spans="1:9" x14ac:dyDescent="0.35">
      <c r="A71" s="20" t="s">
        <v>85</v>
      </c>
      <c r="B71" s="2" t="s">
        <v>90</v>
      </c>
      <c r="C71" s="21">
        <v>2</v>
      </c>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s="20" t="s">
        <v>144</v>
      </c>
      <c r="B75" s="2" t="s">
        <v>145</v>
      </c>
      <c r="C75" s="21">
        <v>4</v>
      </c>
      <c r="D75" s="6"/>
      <c r="I75" s="10"/>
    </row>
    <row r="76" spans="1:9" x14ac:dyDescent="0.35">
      <c r="A76" s="20" t="s">
        <v>85</v>
      </c>
      <c r="B76" s="2" t="s">
        <v>130</v>
      </c>
      <c r="C76" s="21">
        <v>4</v>
      </c>
      <c r="D76" s="6"/>
      <c r="I76" s="10"/>
    </row>
    <row r="77" spans="1:9" x14ac:dyDescent="0.35">
      <c r="A77" s="20" t="s">
        <v>85</v>
      </c>
      <c r="B77" s="2" t="s">
        <v>142</v>
      </c>
      <c r="C77" s="21">
        <v>4</v>
      </c>
      <c r="D77" s="6"/>
      <c r="I77" s="10"/>
    </row>
    <row r="78" spans="1:9" x14ac:dyDescent="0.35">
      <c r="A78" s="20" t="s">
        <v>85</v>
      </c>
      <c r="B78" s="2" t="s">
        <v>90</v>
      </c>
      <c r="C78" s="21">
        <v>3</v>
      </c>
      <c r="D78" s="6"/>
      <c r="I78" s="10"/>
    </row>
    <row r="79" spans="1:9" x14ac:dyDescent="0.35">
      <c r="A79" s="20"/>
      <c r="B79" s="2"/>
      <c r="C79" s="21"/>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s="20" t="s">
        <v>147</v>
      </c>
      <c r="B83" s="2" t="s">
        <v>148</v>
      </c>
      <c r="C83" s="21">
        <v>4</v>
      </c>
      <c r="D83" s="6"/>
      <c r="I83" s="10"/>
    </row>
    <row r="84" spans="1:11" x14ac:dyDescent="0.35">
      <c r="A84" s="20" t="s">
        <v>85</v>
      </c>
      <c r="B84" s="2" t="s">
        <v>130</v>
      </c>
      <c r="C84" s="21">
        <v>3</v>
      </c>
      <c r="D84" s="6"/>
      <c r="I84" s="10"/>
    </row>
    <row r="85" spans="1:11" x14ac:dyDescent="0.35">
      <c r="A85" s="20" t="s">
        <v>85</v>
      </c>
      <c r="B85" s="2" t="s">
        <v>86</v>
      </c>
      <c r="C85" s="21">
        <v>3</v>
      </c>
      <c r="D85" s="6" t="s">
        <v>87</v>
      </c>
      <c r="E85" s="34" t="s">
        <v>55</v>
      </c>
      <c r="I85" s="10"/>
    </row>
    <row r="86" spans="1:11" x14ac:dyDescent="0.35">
      <c r="A86" s="20" t="s">
        <v>85</v>
      </c>
      <c r="B86" s="2" t="s">
        <v>90</v>
      </c>
      <c r="C86" s="21">
        <v>3</v>
      </c>
      <c r="D86" s="6"/>
      <c r="I86" s="10"/>
    </row>
    <row r="87" spans="1:11" x14ac:dyDescent="0.35">
      <c r="A87" s="20" t="s">
        <v>85</v>
      </c>
      <c r="B87" s="2" t="s">
        <v>90</v>
      </c>
      <c r="C87" s="21">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s="20" t="s">
        <v>147</v>
      </c>
      <c r="B91" s="2" t="s">
        <v>148</v>
      </c>
      <c r="C91" s="21">
        <v>4</v>
      </c>
      <c r="D91" s="6"/>
      <c r="I91" s="10"/>
    </row>
    <row r="92" spans="1:11" s="9" customFormat="1" ht="43.5" x14ac:dyDescent="0.35">
      <c r="A92" s="25" t="s">
        <v>150</v>
      </c>
      <c r="B92" s="26" t="s">
        <v>151</v>
      </c>
      <c r="C92" s="21">
        <v>3</v>
      </c>
      <c r="D92" s="6" t="s">
        <v>129</v>
      </c>
      <c r="E92" s="36" t="s">
        <v>54</v>
      </c>
      <c r="F92"/>
      <c r="G92" s="8"/>
      <c r="H92" s="8"/>
      <c r="I92" s="10"/>
      <c r="J92" s="17"/>
      <c r="K92" s="17"/>
    </row>
    <row r="93" spans="1:11" x14ac:dyDescent="0.35">
      <c r="A93" s="20" t="s">
        <v>85</v>
      </c>
      <c r="B93" s="2" t="s">
        <v>90</v>
      </c>
      <c r="C93" s="21">
        <v>3</v>
      </c>
      <c r="D93" s="6"/>
      <c r="I93" s="10"/>
    </row>
    <row r="94" spans="1:11" x14ac:dyDescent="0.35">
      <c r="A94" s="20" t="s">
        <v>85</v>
      </c>
      <c r="B94" s="2" t="s">
        <v>90</v>
      </c>
      <c r="C94" s="21">
        <v>3</v>
      </c>
      <c r="D94" s="6"/>
      <c r="I94" s="10"/>
    </row>
    <row r="95" spans="1:11" x14ac:dyDescent="0.35">
      <c r="A95" s="7"/>
      <c r="B95" s="1"/>
      <c r="C95" s="10"/>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4">
    <mergeCell ref="G74:I74"/>
    <mergeCell ref="G82:I82"/>
    <mergeCell ref="G90:I90"/>
    <mergeCell ref="A90:C90"/>
    <mergeCell ref="A66:C66"/>
    <mergeCell ref="A74:C74"/>
    <mergeCell ref="A82:C82"/>
    <mergeCell ref="G10:I10"/>
    <mergeCell ref="G18:I18"/>
    <mergeCell ref="G26:I26"/>
    <mergeCell ref="G66:I66"/>
    <mergeCell ref="G34:I34"/>
    <mergeCell ref="G42:I42"/>
    <mergeCell ref="G50:I50"/>
    <mergeCell ref="G58:I58"/>
    <mergeCell ref="A42:C42"/>
    <mergeCell ref="A50:C50"/>
    <mergeCell ref="A58:C58"/>
    <mergeCell ref="A34:C34"/>
    <mergeCell ref="A1:C1"/>
    <mergeCell ref="A2:C2"/>
    <mergeCell ref="A10:C10"/>
    <mergeCell ref="A18:C18"/>
    <mergeCell ref="A26:C26"/>
  </mergeCells>
  <conditionalFormatting sqref="D108:D116">
    <cfRule type="containsText" dxfId="1413" priority="37" operator="containsText" text="Not met">
      <formula>NOT(ISERROR(SEARCH("Not met",D108)))</formula>
    </cfRule>
    <cfRule type="containsText" dxfId="1412" priority="38" operator="containsText" text="MET!">
      <formula>NOT(ISERROR(SEARCH("MET!",D108)))</formula>
    </cfRule>
  </conditionalFormatting>
  <conditionalFormatting sqref="D121">
    <cfRule type="containsText" dxfId="1411" priority="32" operator="containsText" text="Not met">
      <formula>NOT(ISERROR(SEARCH("Not met",D121)))</formula>
    </cfRule>
    <cfRule type="containsText" dxfId="1410" priority="33" operator="containsText" text="MET!">
      <formula>NOT(ISERROR(SEARCH("MET!",D121)))</formula>
    </cfRule>
  </conditionalFormatting>
  <conditionalFormatting sqref="D122">
    <cfRule type="containsText" dxfId="1409" priority="30" operator="containsText" text="Not met">
      <formula>NOT(ISERROR(SEARCH("Not met",D122)))</formula>
    </cfRule>
    <cfRule type="containsText" dxfId="1408" priority="31" operator="containsText" text="MET!">
      <formula>NOT(ISERROR(SEARCH("MET!",D122)))</formula>
    </cfRule>
  </conditionalFormatting>
  <conditionalFormatting sqref="D123">
    <cfRule type="containsText" dxfId="1407" priority="28" operator="containsText" text="Not met">
      <formula>NOT(ISERROR(SEARCH("Not met",D123)))</formula>
    </cfRule>
    <cfRule type="containsText" dxfId="1406" priority="29" operator="containsText" text="MET!">
      <formula>NOT(ISERROR(SEARCH("MET!",D123)))</formula>
    </cfRule>
  </conditionalFormatting>
  <conditionalFormatting sqref="D124">
    <cfRule type="containsText" dxfId="1405" priority="26" operator="containsText" text="Not met">
      <formula>NOT(ISERROR(SEARCH("Not met",D124)))</formula>
    </cfRule>
    <cfRule type="containsText" dxfId="1404" priority="27" operator="containsText" text="MET!">
      <formula>NOT(ISERROR(SEARCH("MET!",D124)))</formula>
    </cfRule>
  </conditionalFormatting>
  <conditionalFormatting sqref="D125">
    <cfRule type="containsText" dxfId="1403" priority="24" operator="containsText" text="Not met">
      <formula>NOT(ISERROR(SEARCH("Not met",D125)))</formula>
    </cfRule>
    <cfRule type="containsText" dxfId="1402" priority="25" operator="containsText" text="MET!">
      <formula>NOT(ISERROR(SEARCH("MET!",D125)))</formula>
    </cfRule>
  </conditionalFormatting>
  <conditionalFormatting sqref="D126">
    <cfRule type="containsText" dxfId="1401" priority="22" operator="containsText" text="Not met">
      <formula>NOT(ISERROR(SEARCH("Not met",D126)))</formula>
    </cfRule>
    <cfRule type="containsText" dxfId="1400" priority="23" operator="containsText" text="MET!">
      <formula>NOT(ISERROR(SEARCH("MET!",D126)))</formula>
    </cfRule>
  </conditionalFormatting>
  <conditionalFormatting sqref="D127">
    <cfRule type="containsText" dxfId="1399" priority="20" operator="containsText" text="Not met">
      <formula>NOT(ISERROR(SEARCH("Not met",D127)))</formula>
    </cfRule>
    <cfRule type="containsText" dxfId="1398" priority="21" operator="containsText" text="MET!">
      <formula>NOT(ISERROR(SEARCH("MET!",D127)))</formula>
    </cfRule>
  </conditionalFormatting>
  <conditionalFormatting sqref="D128">
    <cfRule type="containsText" dxfId="1397" priority="18" operator="containsText" text="Not met">
      <formula>NOT(ISERROR(SEARCH("Not met",D128)))</formula>
    </cfRule>
    <cfRule type="containsText" dxfId="1396" priority="19" operator="containsText" text="MET!">
      <formula>NOT(ISERROR(SEARCH("MET!",D128)))</formula>
    </cfRule>
  </conditionalFormatting>
  <conditionalFormatting sqref="D129">
    <cfRule type="containsText" dxfId="1395" priority="16" operator="containsText" text="Not met">
      <formula>NOT(ISERROR(SEARCH("Not met",D129)))</formula>
    </cfRule>
    <cfRule type="containsText" dxfId="1394" priority="17" operator="containsText" text="MET!">
      <formula>NOT(ISERROR(SEARCH("MET!",D129)))</formula>
    </cfRule>
  </conditionalFormatting>
  <conditionalFormatting sqref="D130">
    <cfRule type="containsText" dxfId="1393" priority="14" operator="containsText" text="Not met">
      <formula>NOT(ISERROR(SEARCH("Not met",D130)))</formula>
    </cfRule>
    <cfRule type="containsText" dxfId="1392" priority="15" operator="containsText" text="MET!">
      <formula>NOT(ISERROR(SEARCH("MET!",D130)))</formula>
    </cfRule>
  </conditionalFormatting>
  <conditionalFormatting sqref="D131">
    <cfRule type="containsText" dxfId="1391" priority="12" operator="containsText" text="Not met">
      <formula>NOT(ISERROR(SEARCH("Not met",D131)))</formula>
    </cfRule>
    <cfRule type="containsText" dxfId="1390" priority="13" operator="containsText" text="MET!">
      <formula>NOT(ISERROR(SEARCH("MET!",D131)))</formula>
    </cfRule>
  </conditionalFormatting>
  <conditionalFormatting sqref="D132">
    <cfRule type="containsText" dxfId="1389" priority="10" operator="containsText" text="Not met">
      <formula>NOT(ISERROR(SEARCH("Not met",D132)))</formula>
    </cfRule>
    <cfRule type="containsText" dxfId="1388" priority="11" operator="containsText" text="MET!">
      <formula>NOT(ISERROR(SEARCH("MET!",D132)))</formula>
    </cfRule>
  </conditionalFormatting>
  <conditionalFormatting sqref="D133">
    <cfRule type="containsText" dxfId="1387" priority="8" operator="containsText" text="Not met">
      <formula>NOT(ISERROR(SEARCH("Not met",D133)))</formula>
    </cfRule>
    <cfRule type="containsText" dxfId="1386" priority="9" operator="containsText" text="MET!">
      <formula>NOT(ISERROR(SEARCH("MET!",D133)))</formula>
    </cfRule>
  </conditionalFormatting>
  <conditionalFormatting sqref="E2:E1048576">
    <cfRule type="cellIs" dxfId="1385" priority="7" operator="equal">
      <formula>"Available for Essential Studies"</formula>
    </cfRule>
  </conditionalFormatting>
  <conditionalFormatting sqref="F4">
    <cfRule type="cellIs" dxfId="1384" priority="6" operator="equal">
      <formula>"Available for Essential Studies"</formula>
    </cfRule>
  </conditionalFormatting>
  <conditionalFormatting sqref="F5">
    <cfRule type="cellIs" dxfId="1383" priority="5" operator="equal">
      <formula>"Available for Essential Studies"</formula>
    </cfRule>
  </conditionalFormatting>
  <conditionalFormatting sqref="F6">
    <cfRule type="cellIs" dxfId="1382" priority="4" operator="equal">
      <formula>"Available for Essential Studies"</formula>
    </cfRule>
  </conditionalFormatting>
  <conditionalFormatting sqref="F13">
    <cfRule type="cellIs" dxfId="1381" priority="3" operator="equal">
      <formula>"Available for Essential Studies"</formula>
    </cfRule>
  </conditionalFormatting>
  <conditionalFormatting sqref="F14">
    <cfRule type="cellIs" dxfId="1380" priority="2" operator="equal">
      <formula>"Available for Essential Studies"</formula>
    </cfRule>
  </conditionalFormatting>
  <conditionalFormatting sqref="F15">
    <cfRule type="cellIs" dxfId="1379" priority="1" operator="equal">
      <formula>"Available for Essential Studies"</formula>
    </cfRule>
  </conditionalFormatting>
  <dataValidations count="3">
    <dataValidation type="list" showInputMessage="1" showErrorMessage="1" sqref="D59:D65 D75:D76 D3:D9 D67:D68 D70:D73 D83:D89 D27:D33 D35:D41 D91:D97 D78:D81 D19:D25 D43:D49 D11:D17 D51:D57">
      <formula1>$B$108:$B$116</formula1>
    </dataValidation>
    <dataValidation type="list" allowBlank="1" showInputMessage="1" showErrorMessage="1" sqref="E3:E97 F13:F15 F4:F6">
      <formula1>$B$121:$B$135</formula1>
    </dataValidation>
    <dataValidation type="list" allowBlank="1" showInputMessage="1" showErrorMessage="1" sqref="F3 F16:F94 F7:F11">
      <formula1>#REF!</formula1>
    </dataValidation>
  </dataValidation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3" sqref="F3"/>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0.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991</v>
      </c>
      <c r="B3" t="s">
        <v>992</v>
      </c>
      <c r="C3" s="12">
        <v>4</v>
      </c>
      <c r="D3" s="6"/>
      <c r="G3" s="52" t="s">
        <v>71</v>
      </c>
      <c r="H3" s="47"/>
      <c r="I3" s="10"/>
    </row>
    <row r="4" spans="1:9" x14ac:dyDescent="0.35">
      <c r="A4" t="s">
        <v>993</v>
      </c>
      <c r="B4" t="s">
        <v>994</v>
      </c>
      <c r="C4" s="12">
        <v>4</v>
      </c>
      <c r="D4" s="6"/>
      <c r="G4" s="1" t="s">
        <v>75</v>
      </c>
      <c r="H4" s="1" t="s">
        <v>76</v>
      </c>
      <c r="I4" s="10"/>
    </row>
    <row r="5" spans="1:9" x14ac:dyDescent="0.35">
      <c r="A5" t="s">
        <v>163</v>
      </c>
      <c r="B5" t="s">
        <v>164</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C7" s="12"/>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995</v>
      </c>
      <c r="B11" t="s">
        <v>996</v>
      </c>
      <c r="C11" s="12">
        <v>4</v>
      </c>
      <c r="D11" s="6"/>
      <c r="G11" s="8"/>
      <c r="H11" s="8"/>
      <c r="I11" s="10"/>
    </row>
    <row r="12" spans="1:9" x14ac:dyDescent="0.35">
      <c r="A12" t="s">
        <v>997</v>
      </c>
      <c r="B12" t="s">
        <v>998</v>
      </c>
      <c r="C12" s="12">
        <v>3</v>
      </c>
      <c r="D12" s="6"/>
      <c r="I12" s="10"/>
    </row>
    <row r="13" spans="1:9" x14ac:dyDescent="0.35">
      <c r="A13" t="s">
        <v>534</v>
      </c>
      <c r="B13" t="s">
        <v>535</v>
      </c>
      <c r="C13" s="12">
        <v>4</v>
      </c>
      <c r="D13" s="6" t="s">
        <v>107</v>
      </c>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999</v>
      </c>
      <c r="B19" t="s">
        <v>1000</v>
      </c>
      <c r="C19" s="12">
        <v>4</v>
      </c>
      <c r="D19" s="6"/>
      <c r="I19" s="10"/>
    </row>
    <row r="20" spans="1:9" x14ac:dyDescent="0.35">
      <c r="A20" t="s">
        <v>1001</v>
      </c>
      <c r="B20" t="s">
        <v>1002</v>
      </c>
      <c r="C20" s="12">
        <v>3</v>
      </c>
      <c r="D20" s="6"/>
      <c r="I20" s="10"/>
    </row>
    <row r="21" spans="1:9" x14ac:dyDescent="0.35">
      <c r="A21" t="s">
        <v>1003</v>
      </c>
      <c r="B21" t="s">
        <v>1004</v>
      </c>
      <c r="C21" s="12">
        <v>4</v>
      </c>
      <c r="D21" s="6"/>
      <c r="I21" s="10"/>
    </row>
    <row r="22" spans="1:9" x14ac:dyDescent="0.35">
      <c r="A22" t="s">
        <v>72</v>
      </c>
      <c r="B22" t="s">
        <v>73</v>
      </c>
      <c r="C22" s="12">
        <v>4</v>
      </c>
      <c r="D22" s="6" t="s">
        <v>107</v>
      </c>
      <c r="I22" s="10"/>
    </row>
    <row r="23" spans="1:9" x14ac:dyDescent="0.35">
      <c r="C23" s="12"/>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1005</v>
      </c>
      <c r="B27" t="s">
        <v>1006</v>
      </c>
      <c r="C27" s="12">
        <v>4</v>
      </c>
      <c r="D27" s="6"/>
      <c r="I27" s="10"/>
    </row>
    <row r="28" spans="1:9" x14ac:dyDescent="0.35">
      <c r="A28" t="s">
        <v>1007</v>
      </c>
      <c r="B28" t="s">
        <v>1008</v>
      </c>
      <c r="C28" s="12">
        <v>1</v>
      </c>
      <c r="D28" s="6"/>
      <c r="I28" s="10"/>
    </row>
    <row r="29" spans="1:9" x14ac:dyDescent="0.35">
      <c r="A29" t="s">
        <v>1009</v>
      </c>
      <c r="B29" t="s">
        <v>1010</v>
      </c>
      <c r="C29" s="12">
        <v>4</v>
      </c>
      <c r="D29" s="6"/>
      <c r="I29" s="10"/>
    </row>
    <row r="30" spans="1:9" x14ac:dyDescent="0.35">
      <c r="A30" t="s">
        <v>96</v>
      </c>
      <c r="B30" t="s">
        <v>97</v>
      </c>
      <c r="C30" s="12">
        <v>4</v>
      </c>
      <c r="D30" s="6"/>
      <c r="I30" s="10"/>
    </row>
    <row r="31" spans="1:9" x14ac:dyDescent="0.35">
      <c r="A31" t="s">
        <v>135</v>
      </c>
      <c r="B31" t="s">
        <v>136</v>
      </c>
      <c r="C31" s="12">
        <v>3</v>
      </c>
      <c r="D31" s="6" t="s">
        <v>129</v>
      </c>
      <c r="E31" t="s">
        <v>53</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1011</v>
      </c>
      <c r="B35" t="s">
        <v>1012</v>
      </c>
      <c r="C35" s="12">
        <v>4</v>
      </c>
      <c r="D35" s="6"/>
      <c r="I35" s="10"/>
    </row>
    <row r="36" spans="1:9" x14ac:dyDescent="0.35">
      <c r="A36" t="s">
        <v>1013</v>
      </c>
      <c r="B36" t="s">
        <v>1014</v>
      </c>
      <c r="C36" s="12">
        <v>4</v>
      </c>
      <c r="D36" s="6"/>
      <c r="I36" s="10"/>
    </row>
    <row r="37" spans="1:9" x14ac:dyDescent="0.35">
      <c r="A37" t="s">
        <v>1015</v>
      </c>
      <c r="B37" t="s">
        <v>1016</v>
      </c>
      <c r="C37" s="12">
        <v>4</v>
      </c>
      <c r="D37" s="6"/>
      <c r="I37" s="10"/>
    </row>
    <row r="38" spans="1:9" x14ac:dyDescent="0.35">
      <c r="A38" t="s">
        <v>921</v>
      </c>
      <c r="B38" t="s">
        <v>112</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1017</v>
      </c>
      <c r="B43" t="s">
        <v>1018</v>
      </c>
      <c r="C43" s="12">
        <v>4</v>
      </c>
      <c r="D43" s="6"/>
      <c r="I43" s="10"/>
    </row>
    <row r="44" spans="1:9" x14ac:dyDescent="0.35">
      <c r="A44" t="s">
        <v>1019</v>
      </c>
      <c r="B44" t="s">
        <v>1020</v>
      </c>
      <c r="C44" s="12">
        <v>3</v>
      </c>
      <c r="D44" s="6"/>
      <c r="I44" s="10"/>
    </row>
    <row r="45" spans="1:9" x14ac:dyDescent="0.35">
      <c r="A45" t="s">
        <v>1021</v>
      </c>
      <c r="B45" t="s">
        <v>1022</v>
      </c>
      <c r="C45" s="12">
        <v>1</v>
      </c>
      <c r="D45" s="6"/>
      <c r="I45" s="10"/>
    </row>
    <row r="46" spans="1:9" x14ac:dyDescent="0.35">
      <c r="A46" t="s">
        <v>127</v>
      </c>
      <c r="B46" t="s">
        <v>128</v>
      </c>
      <c r="C46" s="12">
        <v>3</v>
      </c>
      <c r="D46" s="6" t="s">
        <v>129</v>
      </c>
      <c r="E46" t="s">
        <v>62</v>
      </c>
      <c r="I46" s="10"/>
    </row>
    <row r="47" spans="1:9" x14ac:dyDescent="0.35">
      <c r="B47" t="s">
        <v>1023</v>
      </c>
      <c r="C47" s="12">
        <v>4</v>
      </c>
      <c r="D47" s="6"/>
      <c r="E47" s="51" t="s">
        <v>60</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1024</v>
      </c>
      <c r="B51" t="s">
        <v>1025</v>
      </c>
      <c r="C51" s="12">
        <v>5</v>
      </c>
      <c r="D51" s="6"/>
      <c r="I51" s="10"/>
    </row>
    <row r="52" spans="1:9" x14ac:dyDescent="0.35">
      <c r="A52" t="s">
        <v>1026</v>
      </c>
      <c r="B52" t="s">
        <v>1027</v>
      </c>
      <c r="C52" s="12">
        <v>4</v>
      </c>
      <c r="D52" s="6"/>
      <c r="I52" s="10"/>
    </row>
    <row r="53" spans="1:9" x14ac:dyDescent="0.35">
      <c r="A53" t="s">
        <v>1028</v>
      </c>
      <c r="B53" t="s">
        <v>1029</v>
      </c>
      <c r="C53" s="12">
        <v>4</v>
      </c>
      <c r="D53" s="6"/>
      <c r="I53" s="10"/>
    </row>
    <row r="54" spans="1:9" x14ac:dyDescent="0.35">
      <c r="A54" t="s">
        <v>98</v>
      </c>
      <c r="B54" t="s">
        <v>99</v>
      </c>
      <c r="C54" s="12">
        <v>4</v>
      </c>
      <c r="D54" s="6" t="s">
        <v>100</v>
      </c>
      <c r="E54" t="s">
        <v>59</v>
      </c>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1030</v>
      </c>
      <c r="B59" t="s">
        <v>1031</v>
      </c>
      <c r="C59" s="12">
        <v>5</v>
      </c>
      <c r="D59" s="6"/>
      <c r="I59" s="10"/>
    </row>
    <row r="60" spans="1:9" x14ac:dyDescent="0.35">
      <c r="A60" t="s">
        <v>1032</v>
      </c>
      <c r="B60" t="s">
        <v>1033</v>
      </c>
      <c r="C60" s="12">
        <v>3</v>
      </c>
      <c r="D60" s="6"/>
      <c r="I60" s="10"/>
    </row>
    <row r="61" spans="1:9" x14ac:dyDescent="0.35">
      <c r="A61" t="s">
        <v>106</v>
      </c>
      <c r="B61" t="s">
        <v>99</v>
      </c>
      <c r="C61" s="12">
        <v>4</v>
      </c>
      <c r="D61" s="6"/>
      <c r="E61" t="s">
        <v>59</v>
      </c>
      <c r="I61" s="10"/>
    </row>
    <row r="62" spans="1:9" x14ac:dyDescent="0.35">
      <c r="B62" t="s">
        <v>86</v>
      </c>
      <c r="C62" s="12">
        <v>3</v>
      </c>
      <c r="D62" s="6" t="s">
        <v>87</v>
      </c>
      <c r="E62" t="s">
        <v>58</v>
      </c>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1034</v>
      </c>
      <c r="B67" t="s">
        <v>1035</v>
      </c>
      <c r="C67" s="12">
        <v>3</v>
      </c>
      <c r="D67" s="6"/>
      <c r="I67" s="10"/>
    </row>
    <row r="68" spans="1:9" x14ac:dyDescent="0.35">
      <c r="A68" t="s">
        <v>1036</v>
      </c>
      <c r="B68" t="s">
        <v>1037</v>
      </c>
      <c r="C68" s="12">
        <v>2</v>
      </c>
      <c r="D68" s="6"/>
      <c r="I68" s="10"/>
    </row>
    <row r="69" spans="1:9" x14ac:dyDescent="0.35">
      <c r="A69" t="s">
        <v>1038</v>
      </c>
      <c r="B69" t="s">
        <v>1039</v>
      </c>
      <c r="C69" s="12">
        <v>1</v>
      </c>
      <c r="D69" s="6"/>
      <c r="I69" s="10"/>
    </row>
    <row r="70" spans="1:9" x14ac:dyDescent="0.35">
      <c r="A70" t="s">
        <v>115</v>
      </c>
      <c r="B70" t="s">
        <v>99</v>
      </c>
      <c r="C70" s="12">
        <v>4</v>
      </c>
      <c r="D70" s="6"/>
      <c r="I70" s="10"/>
    </row>
    <row r="71" spans="1:9" x14ac:dyDescent="0.35">
      <c r="A71" t="s">
        <v>502</v>
      </c>
      <c r="B71" t="s">
        <v>503</v>
      </c>
      <c r="C71" s="12">
        <v>3</v>
      </c>
      <c r="D71" s="6" t="s">
        <v>129</v>
      </c>
      <c r="E71" s="36" t="s">
        <v>54</v>
      </c>
      <c r="I71" s="10"/>
    </row>
    <row r="72" spans="1:9" x14ac:dyDescent="0.35">
      <c r="B72" t="s">
        <v>108</v>
      </c>
      <c r="C72" s="12">
        <v>3</v>
      </c>
      <c r="D72" s="6" t="s">
        <v>109</v>
      </c>
      <c r="E72" t="s">
        <v>57</v>
      </c>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1040</v>
      </c>
      <c r="B75" t="s">
        <v>1041</v>
      </c>
      <c r="C75" s="12">
        <v>3</v>
      </c>
      <c r="D75" s="6"/>
      <c r="I75" s="10"/>
    </row>
    <row r="76" spans="1:9" x14ac:dyDescent="0.35">
      <c r="A76" t="s">
        <v>1042</v>
      </c>
      <c r="B76" t="s">
        <v>1043</v>
      </c>
      <c r="C76" s="12">
        <v>3</v>
      </c>
      <c r="D76" s="6"/>
      <c r="I76" s="10"/>
    </row>
    <row r="77" spans="1:9" x14ac:dyDescent="0.35">
      <c r="A77" t="s">
        <v>1044</v>
      </c>
      <c r="B77" t="s">
        <v>1045</v>
      </c>
      <c r="C77" s="12">
        <v>3</v>
      </c>
      <c r="D77" s="6"/>
      <c r="I77" s="10"/>
    </row>
    <row r="78" spans="1:9" x14ac:dyDescent="0.35">
      <c r="A78" t="s">
        <v>500</v>
      </c>
      <c r="B78" t="s">
        <v>501</v>
      </c>
      <c r="C78" s="12">
        <v>3</v>
      </c>
      <c r="D78" s="6" t="s">
        <v>109</v>
      </c>
      <c r="E78" t="s">
        <v>56</v>
      </c>
      <c r="I78" s="10"/>
    </row>
    <row r="79" spans="1:9" x14ac:dyDescent="0.35">
      <c r="B79" t="s">
        <v>286</v>
      </c>
      <c r="C79" s="12">
        <v>3</v>
      </c>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1046</v>
      </c>
      <c r="B83" t="s">
        <v>1047</v>
      </c>
      <c r="C83" s="12">
        <v>3</v>
      </c>
      <c r="D83" s="6"/>
      <c r="I83" s="10"/>
    </row>
    <row r="84" spans="1:11" x14ac:dyDescent="0.35">
      <c r="A84" t="s">
        <v>1048</v>
      </c>
      <c r="B84" t="s">
        <v>1045</v>
      </c>
      <c r="C84" s="12">
        <v>3</v>
      </c>
      <c r="D84" s="6"/>
      <c r="I84" s="10"/>
    </row>
    <row r="85" spans="1:11" x14ac:dyDescent="0.35">
      <c r="A85" t="s">
        <v>1049</v>
      </c>
      <c r="B85" t="s">
        <v>1050</v>
      </c>
      <c r="C85" s="12">
        <v>3</v>
      </c>
      <c r="D85" s="6"/>
      <c r="E85" t="s">
        <v>61</v>
      </c>
      <c r="I85" s="10"/>
    </row>
    <row r="86" spans="1:11" x14ac:dyDescent="0.35">
      <c r="B86" t="s">
        <v>86</v>
      </c>
      <c r="C86" s="12">
        <v>3</v>
      </c>
      <c r="D86" s="6" t="s">
        <v>87</v>
      </c>
      <c r="E86" t="s">
        <v>58</v>
      </c>
      <c r="I86" s="10"/>
    </row>
    <row r="87" spans="1:11" x14ac:dyDescent="0.35">
      <c r="B87" t="s">
        <v>286</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952</v>
      </c>
      <c r="B91" t="s">
        <v>953</v>
      </c>
      <c r="C91" s="12">
        <v>3</v>
      </c>
      <c r="D91" s="6" t="s">
        <v>87</v>
      </c>
      <c r="E91" t="s">
        <v>55</v>
      </c>
      <c r="I91" s="10"/>
    </row>
    <row r="92" spans="1:11" s="9" customFormat="1" x14ac:dyDescent="0.35">
      <c r="A92" t="s">
        <v>1051</v>
      </c>
      <c r="B92" t="s">
        <v>1045</v>
      </c>
      <c r="C92" s="12">
        <v>2</v>
      </c>
      <c r="D92" s="6"/>
      <c r="E92"/>
      <c r="F92"/>
      <c r="G92" s="8"/>
      <c r="H92" s="8"/>
      <c r="I92" s="10"/>
      <c r="J92" s="17"/>
      <c r="K92" s="17"/>
    </row>
    <row r="93" spans="1:11" x14ac:dyDescent="0.35">
      <c r="A93" t="s">
        <v>1052</v>
      </c>
      <c r="B93" t="s">
        <v>1053</v>
      </c>
      <c r="C93" s="12">
        <v>3</v>
      </c>
      <c r="D93" s="6"/>
      <c r="I93" s="10"/>
    </row>
    <row r="94" spans="1:11" x14ac:dyDescent="0.35">
      <c r="B94" t="s">
        <v>108</v>
      </c>
      <c r="C94" s="12">
        <v>3</v>
      </c>
      <c r="D94" s="6" t="s">
        <v>109</v>
      </c>
      <c r="E94" t="s">
        <v>57</v>
      </c>
      <c r="I94" s="10"/>
    </row>
    <row r="95" spans="1:11" x14ac:dyDescent="0.35">
      <c r="B95" t="s">
        <v>86</v>
      </c>
      <c r="C95" s="12">
        <v>3</v>
      </c>
      <c r="D95" s="6" t="s">
        <v>87</v>
      </c>
      <c r="E95" t="s">
        <v>58</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865" priority="47" operator="containsText" text="Not met">
      <formula>NOT(ISERROR(SEARCH("Not met",D108)))</formula>
    </cfRule>
    <cfRule type="containsText" dxfId="864" priority="48" operator="containsText" text="MET!">
      <formula>NOT(ISERROR(SEARCH("MET!",D108)))</formula>
    </cfRule>
  </conditionalFormatting>
  <conditionalFormatting sqref="D121">
    <cfRule type="containsText" dxfId="863" priority="26" operator="containsText" text="Not met">
      <formula>NOT(ISERROR(SEARCH("Not met",D121)))</formula>
    </cfRule>
    <cfRule type="containsText" dxfId="862" priority="27" operator="containsText" text="MET!">
      <formula>NOT(ISERROR(SEARCH("MET!",D121)))</formula>
    </cfRule>
  </conditionalFormatting>
  <conditionalFormatting sqref="D122">
    <cfRule type="containsText" dxfId="861" priority="24" operator="containsText" text="Not met">
      <formula>NOT(ISERROR(SEARCH("Not met",D122)))</formula>
    </cfRule>
    <cfRule type="containsText" dxfId="860" priority="25" operator="containsText" text="MET!">
      <formula>NOT(ISERROR(SEARCH("MET!",D122)))</formula>
    </cfRule>
  </conditionalFormatting>
  <conditionalFormatting sqref="D123">
    <cfRule type="containsText" dxfId="859" priority="22" operator="containsText" text="Not met">
      <formula>NOT(ISERROR(SEARCH("Not met",D123)))</formula>
    </cfRule>
    <cfRule type="containsText" dxfId="858" priority="23" operator="containsText" text="MET!">
      <formula>NOT(ISERROR(SEARCH("MET!",D123)))</formula>
    </cfRule>
  </conditionalFormatting>
  <conditionalFormatting sqref="D124">
    <cfRule type="containsText" dxfId="857" priority="20" operator="containsText" text="Not met">
      <formula>NOT(ISERROR(SEARCH("Not met",D124)))</formula>
    </cfRule>
    <cfRule type="containsText" dxfId="856" priority="21" operator="containsText" text="MET!">
      <formula>NOT(ISERROR(SEARCH("MET!",D124)))</formula>
    </cfRule>
  </conditionalFormatting>
  <conditionalFormatting sqref="D125">
    <cfRule type="containsText" dxfId="855" priority="18" operator="containsText" text="Not met">
      <formula>NOT(ISERROR(SEARCH("Not met",D125)))</formula>
    </cfRule>
    <cfRule type="containsText" dxfId="854" priority="19" operator="containsText" text="MET!">
      <formula>NOT(ISERROR(SEARCH("MET!",D125)))</formula>
    </cfRule>
  </conditionalFormatting>
  <conditionalFormatting sqref="D126">
    <cfRule type="containsText" dxfId="853" priority="16" operator="containsText" text="Not met">
      <formula>NOT(ISERROR(SEARCH("Not met",D126)))</formula>
    </cfRule>
    <cfRule type="containsText" dxfId="852" priority="17" operator="containsText" text="MET!">
      <formula>NOT(ISERROR(SEARCH("MET!",D126)))</formula>
    </cfRule>
  </conditionalFormatting>
  <conditionalFormatting sqref="D127">
    <cfRule type="containsText" dxfId="851" priority="14" operator="containsText" text="Not met">
      <formula>NOT(ISERROR(SEARCH("Not met",D127)))</formula>
    </cfRule>
    <cfRule type="containsText" dxfId="850" priority="15" operator="containsText" text="MET!">
      <formula>NOT(ISERROR(SEARCH("MET!",D127)))</formula>
    </cfRule>
  </conditionalFormatting>
  <conditionalFormatting sqref="D128">
    <cfRule type="containsText" dxfId="849" priority="12" operator="containsText" text="Not met">
      <formula>NOT(ISERROR(SEARCH("Not met",D128)))</formula>
    </cfRule>
    <cfRule type="containsText" dxfId="848" priority="13" operator="containsText" text="MET!">
      <formula>NOT(ISERROR(SEARCH("MET!",D128)))</formula>
    </cfRule>
  </conditionalFormatting>
  <conditionalFormatting sqref="D129">
    <cfRule type="containsText" dxfId="847" priority="10" operator="containsText" text="Not met">
      <formula>NOT(ISERROR(SEARCH("Not met",D129)))</formula>
    </cfRule>
    <cfRule type="containsText" dxfId="846" priority="11" operator="containsText" text="MET!">
      <formula>NOT(ISERROR(SEARCH("MET!",D129)))</formula>
    </cfRule>
  </conditionalFormatting>
  <conditionalFormatting sqref="D130">
    <cfRule type="containsText" dxfId="845" priority="8" operator="containsText" text="Not met">
      <formula>NOT(ISERROR(SEARCH("Not met",D130)))</formula>
    </cfRule>
    <cfRule type="containsText" dxfId="844" priority="9" operator="containsText" text="MET!">
      <formula>NOT(ISERROR(SEARCH("MET!",D130)))</formula>
    </cfRule>
  </conditionalFormatting>
  <conditionalFormatting sqref="D131">
    <cfRule type="containsText" dxfId="843" priority="6" operator="containsText" text="Not met">
      <formula>NOT(ISERROR(SEARCH("Not met",D131)))</formula>
    </cfRule>
    <cfRule type="containsText" dxfId="842" priority="7" operator="containsText" text="MET!">
      <formula>NOT(ISERROR(SEARCH("MET!",D131)))</formula>
    </cfRule>
  </conditionalFormatting>
  <conditionalFormatting sqref="D132">
    <cfRule type="containsText" dxfId="841" priority="4" operator="containsText" text="Not met">
      <formula>NOT(ISERROR(SEARCH("Not met",D132)))</formula>
    </cfRule>
    <cfRule type="containsText" dxfId="840" priority="5" operator="containsText" text="MET!">
      <formula>NOT(ISERROR(SEARCH("MET!",D132)))</formula>
    </cfRule>
  </conditionalFormatting>
  <conditionalFormatting sqref="D133">
    <cfRule type="containsText" dxfId="839" priority="2" operator="containsText" text="Not met">
      <formula>NOT(ISERROR(SEARCH("Not met",D133)))</formula>
    </cfRule>
    <cfRule type="containsText" dxfId="838" priority="3" operator="containsText" text="MET!">
      <formula>NOT(ISERROR(SEARCH("MET!",D133)))</formula>
    </cfRule>
  </conditionalFormatting>
  <conditionalFormatting sqref="E2:E1048576">
    <cfRule type="cellIs" dxfId="837" priority="1" operator="equal">
      <formula>"Available for Essential Studies"</formula>
    </cfRule>
  </conditionalFormatting>
  <dataValidations count="3">
    <dataValidation type="list" showInputMessage="1" showErrorMessage="1" sqref="D43:D49 D3:D9 D67:D68 D59:D65 D11:D17 D51:D57 D35:D41 D19:D25 D75:D81 D91:D97 D83:D89 D27:D33 D70:D73">
      <formula1>$B$108:$B$116</formula1>
    </dataValidation>
    <dataValidation type="list" allowBlank="1" showInputMessage="1" showErrorMessage="1" sqref="E3:E99">
      <formula1>$B$121:$B$135</formula1>
    </dataValidation>
    <dataValidation type="list" allowBlank="1" showInputMessage="1" showErrorMessage="1" sqref="F3:F4 F6:F94">
      <formula1>#REF!</formula1>
    </dataValidation>
  </dataValidation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5" sqref="F5"/>
    </sheetView>
  </sheetViews>
  <sheetFormatPr defaultRowHeight="14.5" x14ac:dyDescent="0.35"/>
  <cols>
    <col min="1" max="1" width="11.81640625" bestFit="1" customWidth="1"/>
    <col min="2" max="2" width="42.7265625" customWidth="1"/>
    <col min="3" max="3" width="8.7265625" customWidth="1"/>
    <col min="4" max="4" width="31.1796875" bestFit="1" customWidth="1"/>
    <col min="5" max="5" width="44.1796875" customWidth="1"/>
    <col min="6" max="6" width="10.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991</v>
      </c>
      <c r="B3" t="s">
        <v>992</v>
      </c>
      <c r="C3" s="12">
        <v>4</v>
      </c>
      <c r="D3" s="6"/>
      <c r="G3" s="52" t="s">
        <v>71</v>
      </c>
      <c r="H3" s="47"/>
      <c r="I3" s="10"/>
    </row>
    <row r="4" spans="1:9" x14ac:dyDescent="0.35">
      <c r="A4" t="s">
        <v>993</v>
      </c>
      <c r="B4" t="s">
        <v>994</v>
      </c>
      <c r="C4" s="12">
        <v>4</v>
      </c>
      <c r="D4" s="6"/>
      <c r="G4" s="1" t="s">
        <v>75</v>
      </c>
      <c r="H4" s="1" t="s">
        <v>76</v>
      </c>
      <c r="I4" s="10"/>
    </row>
    <row r="5" spans="1:9" x14ac:dyDescent="0.35">
      <c r="A5" t="s">
        <v>163</v>
      </c>
      <c r="B5" t="s">
        <v>164</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C7" s="12"/>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995</v>
      </c>
      <c r="B11" t="s">
        <v>996</v>
      </c>
      <c r="C11" s="12">
        <v>4</v>
      </c>
      <c r="D11" s="6"/>
      <c r="G11" s="8"/>
      <c r="H11" s="8"/>
      <c r="I11" s="10"/>
    </row>
    <row r="12" spans="1:9" x14ac:dyDescent="0.35">
      <c r="A12" t="s">
        <v>997</v>
      </c>
      <c r="B12" t="s">
        <v>998</v>
      </c>
      <c r="C12" s="12">
        <v>3</v>
      </c>
      <c r="D12" s="6"/>
      <c r="I12" s="10"/>
    </row>
    <row r="13" spans="1:9" x14ac:dyDescent="0.35">
      <c r="A13" t="s">
        <v>534</v>
      </c>
      <c r="B13" t="s">
        <v>535</v>
      </c>
      <c r="C13" s="12">
        <v>4</v>
      </c>
      <c r="D13" s="6" t="s">
        <v>107</v>
      </c>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999</v>
      </c>
      <c r="B19" t="s">
        <v>1000</v>
      </c>
      <c r="C19" s="12">
        <v>4</v>
      </c>
      <c r="D19" s="6"/>
      <c r="I19" s="10"/>
    </row>
    <row r="20" spans="1:9" x14ac:dyDescent="0.35">
      <c r="A20" t="s">
        <v>1001</v>
      </c>
      <c r="B20" t="s">
        <v>1002</v>
      </c>
      <c r="C20" s="12">
        <v>3</v>
      </c>
      <c r="D20" s="6"/>
      <c r="I20" s="10"/>
    </row>
    <row r="21" spans="1:9" x14ac:dyDescent="0.35">
      <c r="A21" t="s">
        <v>1003</v>
      </c>
      <c r="B21" t="s">
        <v>1004</v>
      </c>
      <c r="C21" s="12">
        <v>4</v>
      </c>
      <c r="D21" s="6"/>
      <c r="I21" s="10"/>
    </row>
    <row r="22" spans="1:9" x14ac:dyDescent="0.35">
      <c r="A22" t="s">
        <v>72</v>
      </c>
      <c r="B22" t="s">
        <v>73</v>
      </c>
      <c r="C22" s="12">
        <v>4</v>
      </c>
      <c r="D22" s="6" t="s">
        <v>107</v>
      </c>
      <c r="I22" s="10"/>
    </row>
    <row r="23" spans="1:9" x14ac:dyDescent="0.35">
      <c r="C23" s="12"/>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1005</v>
      </c>
      <c r="B27" t="s">
        <v>1006</v>
      </c>
      <c r="C27" s="12">
        <v>4</v>
      </c>
      <c r="D27" s="6"/>
      <c r="I27" s="10"/>
    </row>
    <row r="28" spans="1:9" x14ac:dyDescent="0.35">
      <c r="A28" t="s">
        <v>1007</v>
      </c>
      <c r="B28" t="s">
        <v>1008</v>
      </c>
      <c r="C28" s="12">
        <v>1</v>
      </c>
      <c r="D28" s="6"/>
      <c r="I28" s="10"/>
    </row>
    <row r="29" spans="1:9" x14ac:dyDescent="0.35">
      <c r="A29" t="s">
        <v>1009</v>
      </c>
      <c r="B29" t="s">
        <v>1010</v>
      </c>
      <c r="C29" s="12">
        <v>4</v>
      </c>
      <c r="D29" s="6"/>
      <c r="I29" s="10"/>
    </row>
    <row r="30" spans="1:9" x14ac:dyDescent="0.35">
      <c r="A30" t="s">
        <v>1054</v>
      </c>
      <c r="B30" t="s">
        <v>1055</v>
      </c>
      <c r="C30" s="12">
        <v>4</v>
      </c>
      <c r="D30" s="6"/>
      <c r="I30" s="10"/>
    </row>
    <row r="31" spans="1:9" x14ac:dyDescent="0.35">
      <c r="A31" t="s">
        <v>96</v>
      </c>
      <c r="B31" t="s">
        <v>97</v>
      </c>
      <c r="C31" s="12">
        <v>4</v>
      </c>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1011</v>
      </c>
      <c r="B35" t="s">
        <v>1012</v>
      </c>
      <c r="C35" s="12">
        <v>4</v>
      </c>
      <c r="D35" s="6"/>
      <c r="I35" s="10"/>
    </row>
    <row r="36" spans="1:9" x14ac:dyDescent="0.35">
      <c r="A36" t="s">
        <v>1013</v>
      </c>
      <c r="B36" t="s">
        <v>1014</v>
      </c>
      <c r="C36" s="12">
        <v>4</v>
      </c>
      <c r="D36" s="6"/>
      <c r="I36" s="10"/>
    </row>
    <row r="37" spans="1:9" x14ac:dyDescent="0.35">
      <c r="A37" t="s">
        <v>1015</v>
      </c>
      <c r="B37" t="s">
        <v>1016</v>
      </c>
      <c r="C37" s="12">
        <v>4</v>
      </c>
      <c r="D37" s="6"/>
      <c r="I37" s="10"/>
    </row>
    <row r="38" spans="1:9" x14ac:dyDescent="0.35">
      <c r="A38" t="s">
        <v>921</v>
      </c>
      <c r="B38" t="s">
        <v>112</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1056</v>
      </c>
      <c r="B43" t="s">
        <v>1057</v>
      </c>
      <c r="C43" s="12">
        <v>4</v>
      </c>
      <c r="D43" s="6"/>
      <c r="I43" s="10"/>
    </row>
    <row r="44" spans="1:9" x14ac:dyDescent="0.35">
      <c r="A44" t="s">
        <v>1017</v>
      </c>
      <c r="B44" t="s">
        <v>1018</v>
      </c>
      <c r="C44" s="12">
        <v>4</v>
      </c>
      <c r="D44" s="6"/>
      <c r="I44" s="10"/>
    </row>
    <row r="45" spans="1:9" x14ac:dyDescent="0.35">
      <c r="A45" t="s">
        <v>158</v>
      </c>
      <c r="B45" t="s">
        <v>159</v>
      </c>
      <c r="C45" s="12">
        <v>3</v>
      </c>
      <c r="D45" s="6" t="s">
        <v>87</v>
      </c>
      <c r="E45" t="s">
        <v>58</v>
      </c>
      <c r="I45" s="10"/>
    </row>
    <row r="46" spans="1:9" x14ac:dyDescent="0.35">
      <c r="A46" t="s">
        <v>127</v>
      </c>
      <c r="B46" t="s">
        <v>128</v>
      </c>
      <c r="C46" s="12">
        <v>3</v>
      </c>
      <c r="D46" s="6" t="s">
        <v>129</v>
      </c>
      <c r="E46" t="s">
        <v>62</v>
      </c>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1026</v>
      </c>
      <c r="B51" t="s">
        <v>1027</v>
      </c>
      <c r="C51" s="12">
        <v>4</v>
      </c>
      <c r="D51" s="6"/>
      <c r="I51" s="10"/>
    </row>
    <row r="52" spans="1:9" x14ac:dyDescent="0.35">
      <c r="A52" t="s">
        <v>1024</v>
      </c>
      <c r="B52" t="s">
        <v>1025</v>
      </c>
      <c r="C52" s="12">
        <v>5</v>
      </c>
      <c r="D52" s="6"/>
      <c r="I52" s="10"/>
    </row>
    <row r="53" spans="1:9" x14ac:dyDescent="0.35">
      <c r="A53" t="s">
        <v>1028</v>
      </c>
      <c r="B53" t="s">
        <v>1029</v>
      </c>
      <c r="C53" s="12">
        <v>4</v>
      </c>
      <c r="D53" s="6"/>
      <c r="I53" s="10"/>
    </row>
    <row r="54" spans="1:9" x14ac:dyDescent="0.35">
      <c r="A54" t="s">
        <v>98</v>
      </c>
      <c r="B54" t="s">
        <v>99</v>
      </c>
      <c r="C54" s="12">
        <v>4</v>
      </c>
      <c r="D54" s="6" t="s">
        <v>100</v>
      </c>
      <c r="E54" t="s">
        <v>59</v>
      </c>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1058</v>
      </c>
      <c r="B59" t="s">
        <v>1059</v>
      </c>
      <c r="C59" s="12">
        <v>4</v>
      </c>
      <c r="D59" s="6"/>
      <c r="I59" s="10"/>
    </row>
    <row r="60" spans="1:9" x14ac:dyDescent="0.35">
      <c r="A60" t="s">
        <v>1032</v>
      </c>
      <c r="B60" t="s">
        <v>1033</v>
      </c>
      <c r="C60" s="12">
        <v>3</v>
      </c>
      <c r="D60" s="6"/>
      <c r="I60" s="10"/>
    </row>
    <row r="61" spans="1:9" x14ac:dyDescent="0.35">
      <c r="A61" t="s">
        <v>106</v>
      </c>
      <c r="B61" t="s">
        <v>99</v>
      </c>
      <c r="C61" s="12">
        <v>4</v>
      </c>
      <c r="D61" s="6"/>
      <c r="E61" t="s">
        <v>59</v>
      </c>
      <c r="I61" s="10"/>
    </row>
    <row r="62" spans="1:9" x14ac:dyDescent="0.35">
      <c r="A62" t="s">
        <v>1060</v>
      </c>
      <c r="B62" t="s">
        <v>1061</v>
      </c>
      <c r="C62" s="12">
        <v>4</v>
      </c>
      <c r="D62" s="6"/>
      <c r="E62" t="s">
        <v>60</v>
      </c>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1036</v>
      </c>
      <c r="B67" t="s">
        <v>1037</v>
      </c>
      <c r="C67" s="12">
        <v>2</v>
      </c>
      <c r="D67" s="6"/>
      <c r="I67" s="10"/>
    </row>
    <row r="68" spans="1:9" x14ac:dyDescent="0.35">
      <c r="A68" t="s">
        <v>1038</v>
      </c>
      <c r="B68" t="s">
        <v>1039</v>
      </c>
      <c r="C68" s="12">
        <v>1</v>
      </c>
      <c r="D68" s="6"/>
      <c r="I68" s="10"/>
    </row>
    <row r="69" spans="1:9" x14ac:dyDescent="0.35">
      <c r="A69" t="s">
        <v>1062</v>
      </c>
      <c r="B69" t="s">
        <v>1063</v>
      </c>
      <c r="C69" s="12">
        <v>4</v>
      </c>
      <c r="D69" s="6"/>
      <c r="I69" s="10"/>
    </row>
    <row r="70" spans="1:9" x14ac:dyDescent="0.35">
      <c r="A70" t="s">
        <v>135</v>
      </c>
      <c r="B70" t="s">
        <v>136</v>
      </c>
      <c r="C70" s="12">
        <v>3</v>
      </c>
      <c r="D70" s="6" t="s">
        <v>129</v>
      </c>
      <c r="E70" t="s">
        <v>53</v>
      </c>
      <c r="I70" s="10"/>
    </row>
    <row r="71" spans="1:9" x14ac:dyDescent="0.35">
      <c r="B71" t="s">
        <v>160</v>
      </c>
      <c r="C71" s="12">
        <v>4</v>
      </c>
      <c r="D71" s="6"/>
      <c r="I71" s="10"/>
    </row>
    <row r="72" spans="1:9" x14ac:dyDescent="0.35">
      <c r="B72" t="s">
        <v>108</v>
      </c>
      <c r="C72" s="12">
        <v>3</v>
      </c>
      <c r="D72" s="6" t="s">
        <v>109</v>
      </c>
      <c r="E72" t="s">
        <v>57</v>
      </c>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1040</v>
      </c>
      <c r="B75" t="s">
        <v>1041</v>
      </c>
      <c r="C75" s="12">
        <v>3</v>
      </c>
      <c r="D75" s="6"/>
      <c r="I75" s="10"/>
    </row>
    <row r="76" spans="1:9" x14ac:dyDescent="0.35">
      <c r="A76" t="s">
        <v>1064</v>
      </c>
      <c r="B76" t="s">
        <v>1065</v>
      </c>
      <c r="C76" s="12">
        <v>4</v>
      </c>
      <c r="D76" s="6"/>
      <c r="I76" s="10"/>
    </row>
    <row r="77" spans="1:9" x14ac:dyDescent="0.35">
      <c r="A77" t="s">
        <v>1044</v>
      </c>
      <c r="B77" t="s">
        <v>1045</v>
      </c>
      <c r="C77" s="12">
        <v>3</v>
      </c>
      <c r="D77" s="6"/>
      <c r="I77" s="10"/>
    </row>
    <row r="78" spans="1:9" x14ac:dyDescent="0.35">
      <c r="B78" t="s">
        <v>108</v>
      </c>
      <c r="C78" s="12">
        <v>3</v>
      </c>
      <c r="D78" s="6" t="s">
        <v>109</v>
      </c>
      <c r="E78" t="s">
        <v>57</v>
      </c>
      <c r="I78" s="10"/>
    </row>
    <row r="79" spans="1:9" x14ac:dyDescent="0.35">
      <c r="B79" t="s">
        <v>86</v>
      </c>
      <c r="C79" s="12">
        <v>3</v>
      </c>
      <c r="D79" s="6" t="s">
        <v>87</v>
      </c>
      <c r="E79" t="s">
        <v>58</v>
      </c>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1066</v>
      </c>
      <c r="B83" t="s">
        <v>1067</v>
      </c>
      <c r="C83" s="12">
        <v>4</v>
      </c>
      <c r="D83" s="6"/>
      <c r="I83" s="10"/>
    </row>
    <row r="84" spans="1:11" x14ac:dyDescent="0.35">
      <c r="A84" t="s">
        <v>1048</v>
      </c>
      <c r="B84" t="s">
        <v>1045</v>
      </c>
      <c r="C84" s="12">
        <v>3</v>
      </c>
      <c r="D84" s="6"/>
      <c r="I84" s="10"/>
    </row>
    <row r="85" spans="1:11" x14ac:dyDescent="0.35">
      <c r="A85" t="s">
        <v>1049</v>
      </c>
      <c r="B85" t="s">
        <v>1050</v>
      </c>
      <c r="C85" s="12">
        <v>3</v>
      </c>
      <c r="D85" s="6"/>
      <c r="E85" t="s">
        <v>61</v>
      </c>
      <c r="I85" s="10"/>
    </row>
    <row r="86" spans="1:11" x14ac:dyDescent="0.35">
      <c r="A86" t="s">
        <v>1068</v>
      </c>
      <c r="B86" t="s">
        <v>1069</v>
      </c>
      <c r="C86" s="12">
        <v>3</v>
      </c>
      <c r="D86" s="6" t="s">
        <v>129</v>
      </c>
      <c r="E86" s="36" t="s">
        <v>54</v>
      </c>
      <c r="I86" s="10"/>
    </row>
    <row r="87" spans="1:11" x14ac:dyDescent="0.35">
      <c r="B87" t="s">
        <v>86</v>
      </c>
      <c r="C87" s="12">
        <v>3</v>
      </c>
      <c r="D87" s="6" t="s">
        <v>87</v>
      </c>
      <c r="E87" t="s">
        <v>58</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952</v>
      </c>
      <c r="B91" t="s">
        <v>953</v>
      </c>
      <c r="C91" s="12">
        <v>3</v>
      </c>
      <c r="D91" s="6" t="s">
        <v>87</v>
      </c>
      <c r="E91" t="s">
        <v>55</v>
      </c>
      <c r="I91" s="10"/>
    </row>
    <row r="92" spans="1:11" s="9" customFormat="1" x14ac:dyDescent="0.35">
      <c r="A92" t="s">
        <v>1070</v>
      </c>
      <c r="B92" t="s">
        <v>1071</v>
      </c>
      <c r="C92" s="12">
        <v>3</v>
      </c>
      <c r="D92" s="6"/>
      <c r="E92"/>
      <c r="F92"/>
      <c r="G92" s="8"/>
      <c r="H92" s="8"/>
      <c r="I92" s="10"/>
      <c r="J92" s="17"/>
      <c r="K92" s="17"/>
    </row>
    <row r="93" spans="1:11" x14ac:dyDescent="0.35">
      <c r="A93" t="s">
        <v>1051</v>
      </c>
      <c r="B93" t="s">
        <v>1045</v>
      </c>
      <c r="C93" s="12">
        <v>2</v>
      </c>
      <c r="D93" s="6"/>
      <c r="I93" s="10"/>
    </row>
    <row r="94" spans="1:11" x14ac:dyDescent="0.35">
      <c r="B94" t="s">
        <v>108</v>
      </c>
      <c r="C94" s="12">
        <v>3</v>
      </c>
      <c r="D94" s="6" t="s">
        <v>109</v>
      </c>
      <c r="E94" s="34" t="s">
        <v>56</v>
      </c>
      <c r="I94" s="10"/>
    </row>
    <row r="95" spans="1:11" x14ac:dyDescent="0.35">
      <c r="B95" t="s">
        <v>286</v>
      </c>
      <c r="C95" s="12">
        <v>3</v>
      </c>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836" priority="51" operator="containsText" text="Not met">
      <formula>NOT(ISERROR(SEARCH("Not met",D108)))</formula>
    </cfRule>
    <cfRule type="containsText" dxfId="835" priority="52" operator="containsText" text="MET!">
      <formula>NOT(ISERROR(SEARCH("MET!",D108)))</formula>
    </cfRule>
  </conditionalFormatting>
  <conditionalFormatting sqref="D121">
    <cfRule type="containsText" dxfId="834" priority="28" operator="containsText" text="Not met">
      <formula>NOT(ISERROR(SEARCH("Not met",D121)))</formula>
    </cfRule>
    <cfRule type="containsText" dxfId="833" priority="29" operator="containsText" text="MET!">
      <formula>NOT(ISERROR(SEARCH("MET!",D121)))</formula>
    </cfRule>
  </conditionalFormatting>
  <conditionalFormatting sqref="D122">
    <cfRule type="containsText" dxfId="832" priority="26" operator="containsText" text="Not met">
      <formula>NOT(ISERROR(SEARCH("Not met",D122)))</formula>
    </cfRule>
    <cfRule type="containsText" dxfId="831" priority="27" operator="containsText" text="MET!">
      <formula>NOT(ISERROR(SEARCH("MET!",D122)))</formula>
    </cfRule>
  </conditionalFormatting>
  <conditionalFormatting sqref="D123">
    <cfRule type="containsText" dxfId="830" priority="24" operator="containsText" text="Not met">
      <formula>NOT(ISERROR(SEARCH("Not met",D123)))</formula>
    </cfRule>
    <cfRule type="containsText" dxfId="829" priority="25" operator="containsText" text="MET!">
      <formula>NOT(ISERROR(SEARCH("MET!",D123)))</formula>
    </cfRule>
  </conditionalFormatting>
  <conditionalFormatting sqref="D124">
    <cfRule type="containsText" dxfId="828" priority="22" operator="containsText" text="Not met">
      <formula>NOT(ISERROR(SEARCH("Not met",D124)))</formula>
    </cfRule>
    <cfRule type="containsText" dxfId="827" priority="23" operator="containsText" text="MET!">
      <formula>NOT(ISERROR(SEARCH("MET!",D124)))</formula>
    </cfRule>
  </conditionalFormatting>
  <conditionalFormatting sqref="D125">
    <cfRule type="containsText" dxfId="826" priority="20" operator="containsText" text="Not met">
      <formula>NOT(ISERROR(SEARCH("Not met",D125)))</formula>
    </cfRule>
    <cfRule type="containsText" dxfId="825" priority="21" operator="containsText" text="MET!">
      <formula>NOT(ISERROR(SEARCH("MET!",D125)))</formula>
    </cfRule>
  </conditionalFormatting>
  <conditionalFormatting sqref="D126">
    <cfRule type="containsText" dxfId="824" priority="18" operator="containsText" text="Not met">
      <formula>NOT(ISERROR(SEARCH("Not met",D126)))</formula>
    </cfRule>
    <cfRule type="containsText" dxfId="823" priority="19" operator="containsText" text="MET!">
      <formula>NOT(ISERROR(SEARCH("MET!",D126)))</formula>
    </cfRule>
  </conditionalFormatting>
  <conditionalFormatting sqref="D127">
    <cfRule type="containsText" dxfId="822" priority="16" operator="containsText" text="Not met">
      <formula>NOT(ISERROR(SEARCH("Not met",D127)))</formula>
    </cfRule>
    <cfRule type="containsText" dxfId="821" priority="17" operator="containsText" text="MET!">
      <formula>NOT(ISERROR(SEARCH("MET!",D127)))</formula>
    </cfRule>
  </conditionalFormatting>
  <conditionalFormatting sqref="D128">
    <cfRule type="containsText" dxfId="820" priority="14" operator="containsText" text="Not met">
      <formula>NOT(ISERROR(SEARCH("Not met",D128)))</formula>
    </cfRule>
    <cfRule type="containsText" dxfId="819" priority="15" operator="containsText" text="MET!">
      <formula>NOT(ISERROR(SEARCH("MET!",D128)))</formula>
    </cfRule>
  </conditionalFormatting>
  <conditionalFormatting sqref="D129">
    <cfRule type="containsText" dxfId="818" priority="12" operator="containsText" text="Not met">
      <formula>NOT(ISERROR(SEARCH("Not met",D129)))</formula>
    </cfRule>
    <cfRule type="containsText" dxfId="817" priority="13" operator="containsText" text="MET!">
      <formula>NOT(ISERROR(SEARCH("MET!",D129)))</formula>
    </cfRule>
  </conditionalFormatting>
  <conditionalFormatting sqref="D130">
    <cfRule type="containsText" dxfId="816" priority="10" operator="containsText" text="Not met">
      <formula>NOT(ISERROR(SEARCH("Not met",D130)))</formula>
    </cfRule>
    <cfRule type="containsText" dxfId="815" priority="11" operator="containsText" text="MET!">
      <formula>NOT(ISERROR(SEARCH("MET!",D130)))</formula>
    </cfRule>
  </conditionalFormatting>
  <conditionalFormatting sqref="D131">
    <cfRule type="containsText" dxfId="814" priority="8" operator="containsText" text="Not met">
      <formula>NOT(ISERROR(SEARCH("Not met",D131)))</formula>
    </cfRule>
    <cfRule type="containsText" dxfId="813" priority="9" operator="containsText" text="MET!">
      <formula>NOT(ISERROR(SEARCH("MET!",D131)))</formula>
    </cfRule>
  </conditionalFormatting>
  <conditionalFormatting sqref="D132">
    <cfRule type="containsText" dxfId="812" priority="6" operator="containsText" text="Not met">
      <formula>NOT(ISERROR(SEARCH("Not met",D132)))</formula>
    </cfRule>
    <cfRule type="containsText" dxfId="811" priority="7" operator="containsText" text="MET!">
      <formula>NOT(ISERROR(SEARCH("MET!",D132)))</formula>
    </cfRule>
  </conditionalFormatting>
  <conditionalFormatting sqref="D133">
    <cfRule type="containsText" dxfId="810" priority="4" operator="containsText" text="Not met">
      <formula>NOT(ISERROR(SEARCH("Not met",D133)))</formula>
    </cfRule>
    <cfRule type="containsText" dxfId="809" priority="5" operator="containsText" text="MET!">
      <formula>NOT(ISERROR(SEARCH("MET!",D133)))</formula>
    </cfRule>
  </conditionalFormatting>
  <conditionalFormatting sqref="E2:E1048576">
    <cfRule type="cellIs" dxfId="808" priority="3" operator="equal">
      <formula>"Available for Essential Studies"</formula>
    </cfRule>
  </conditionalFormatting>
  <dataValidations count="3">
    <dataValidation type="list" showInputMessage="1" showErrorMessage="1" sqref="D3:D9 D67:D68 D59:D65 D11:D17 D51:D57 D35:D41 D19:D25 D70:D73 D75:D81 D91:D97 D27:D33 D83:D89 D43:D49">
      <formula1>$B$108:$B$116</formula1>
    </dataValidation>
    <dataValidation type="list" allowBlank="1" showInputMessage="1" showErrorMessage="1" sqref="E3:E99">
      <formula1>$B$121:$B$135</formula1>
    </dataValidation>
    <dataValidation type="list" allowBlank="1" showInputMessage="1" showErrorMessage="1" sqref="F3:F4 F6:F94">
      <formula1>#REF!</formula1>
    </dataValidation>
  </dataValidations>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D1" zoomScale="135" zoomScaleNormal="85" workbookViewId="0">
      <pane ySplit="1" topLeftCell="A2" activePane="bottomLeft" state="frozen"/>
      <selection pane="bottomLeft" activeCell="F5" sqref="F5"/>
    </sheetView>
  </sheetViews>
  <sheetFormatPr defaultRowHeight="14.5" x14ac:dyDescent="0.35"/>
  <cols>
    <col min="1" max="1" width="11.81640625" bestFit="1" customWidth="1"/>
    <col min="2" max="2" width="43" customWidth="1"/>
    <col min="3" max="3" width="14.1796875" bestFit="1" customWidth="1"/>
    <col min="4" max="4" width="31.1796875" bestFit="1" customWidth="1"/>
    <col min="5" max="5" width="44.1796875" customWidth="1"/>
    <col min="6" max="6" width="16"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991</v>
      </c>
      <c r="B3" t="s">
        <v>992</v>
      </c>
      <c r="C3" s="12">
        <v>4</v>
      </c>
      <c r="D3" s="6"/>
      <c r="G3" s="52" t="s">
        <v>71</v>
      </c>
      <c r="H3" s="47"/>
      <c r="I3" s="10"/>
    </row>
    <row r="4" spans="1:9" x14ac:dyDescent="0.35">
      <c r="A4" t="s">
        <v>993</v>
      </c>
      <c r="B4" t="s">
        <v>994</v>
      </c>
      <c r="C4" s="12">
        <v>4</v>
      </c>
      <c r="D4" s="6"/>
      <c r="G4" s="1" t="s">
        <v>75</v>
      </c>
      <c r="H4" s="1" t="s">
        <v>76</v>
      </c>
      <c r="I4" s="10"/>
    </row>
    <row r="5" spans="1:9" x14ac:dyDescent="0.35">
      <c r="A5" t="s">
        <v>163</v>
      </c>
      <c r="B5" t="s">
        <v>164</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C7" s="12"/>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995</v>
      </c>
      <c r="B11" t="s">
        <v>996</v>
      </c>
      <c r="C11" s="12">
        <v>4</v>
      </c>
      <c r="D11" s="6"/>
      <c r="G11" s="8"/>
      <c r="H11" s="8"/>
      <c r="I11" s="10"/>
    </row>
    <row r="12" spans="1:9" x14ac:dyDescent="0.35">
      <c r="A12" t="s">
        <v>997</v>
      </c>
      <c r="B12" t="s">
        <v>998</v>
      </c>
      <c r="C12" s="12">
        <v>3</v>
      </c>
      <c r="D12" s="6"/>
      <c r="I12" s="10"/>
    </row>
    <row r="13" spans="1:9" x14ac:dyDescent="0.35">
      <c r="A13" t="s">
        <v>534</v>
      </c>
      <c r="B13" t="s">
        <v>535</v>
      </c>
      <c r="C13" s="12">
        <v>4</v>
      </c>
      <c r="D13" s="6" t="s">
        <v>107</v>
      </c>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999</v>
      </c>
      <c r="B19" t="s">
        <v>1000</v>
      </c>
      <c r="C19" s="12">
        <v>4</v>
      </c>
      <c r="D19" s="6"/>
      <c r="I19" s="10"/>
    </row>
    <row r="20" spans="1:9" x14ac:dyDescent="0.35">
      <c r="A20" t="s">
        <v>1001</v>
      </c>
      <c r="B20" t="s">
        <v>1002</v>
      </c>
      <c r="C20" s="12">
        <v>3</v>
      </c>
      <c r="D20" s="6"/>
      <c r="I20" s="10"/>
    </row>
    <row r="21" spans="1:9" x14ac:dyDescent="0.35">
      <c r="A21" t="s">
        <v>1003</v>
      </c>
      <c r="B21" t="s">
        <v>1004</v>
      </c>
      <c r="C21" s="12">
        <v>4</v>
      </c>
      <c r="D21" s="6"/>
      <c r="I21" s="10"/>
    </row>
    <row r="22" spans="1:9" x14ac:dyDescent="0.35">
      <c r="A22" t="s">
        <v>72</v>
      </c>
      <c r="B22" t="s">
        <v>73</v>
      </c>
      <c r="C22" s="12">
        <v>4</v>
      </c>
      <c r="D22" s="6" t="s">
        <v>107</v>
      </c>
      <c r="I22" s="10"/>
    </row>
    <row r="23" spans="1:9" x14ac:dyDescent="0.35">
      <c r="C23" s="12"/>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1009</v>
      </c>
      <c r="B27" t="s">
        <v>1010</v>
      </c>
      <c r="C27" s="12">
        <v>4</v>
      </c>
      <c r="D27" s="6"/>
      <c r="I27" s="10"/>
    </row>
    <row r="28" spans="1:9" x14ac:dyDescent="0.35">
      <c r="A28" t="s">
        <v>1054</v>
      </c>
      <c r="B28" t="s">
        <v>1055</v>
      </c>
      <c r="C28" s="12">
        <v>4</v>
      </c>
      <c r="D28" s="6"/>
      <c r="I28" s="10"/>
    </row>
    <row r="29" spans="1:9" x14ac:dyDescent="0.35">
      <c r="A29" t="s">
        <v>96</v>
      </c>
      <c r="B29" t="s">
        <v>97</v>
      </c>
      <c r="C29" s="12">
        <v>4</v>
      </c>
      <c r="D29" s="6"/>
      <c r="I29" s="10"/>
    </row>
    <row r="30" spans="1:9" x14ac:dyDescent="0.35">
      <c r="A30" t="s">
        <v>135</v>
      </c>
      <c r="B30" t="s">
        <v>136</v>
      </c>
      <c r="C30" s="12">
        <v>3</v>
      </c>
      <c r="D30" s="6" t="s">
        <v>129</v>
      </c>
      <c r="E30" t="s">
        <v>53</v>
      </c>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1056</v>
      </c>
      <c r="B35" t="s">
        <v>1057</v>
      </c>
      <c r="C35" s="12">
        <v>4</v>
      </c>
      <c r="D35" s="6"/>
      <c r="I35" s="10"/>
    </row>
    <row r="36" spans="1:9" x14ac:dyDescent="0.35">
      <c r="A36" t="s">
        <v>1017</v>
      </c>
      <c r="B36" t="s">
        <v>1018</v>
      </c>
      <c r="C36" s="12">
        <v>4</v>
      </c>
      <c r="D36" s="6"/>
      <c r="I36" s="10"/>
    </row>
    <row r="37" spans="1:9" x14ac:dyDescent="0.35">
      <c r="A37" t="s">
        <v>921</v>
      </c>
      <c r="B37" t="s">
        <v>112</v>
      </c>
      <c r="C37" s="12">
        <v>4</v>
      </c>
      <c r="D37" s="6"/>
      <c r="I37" s="10"/>
    </row>
    <row r="38" spans="1:9" x14ac:dyDescent="0.35">
      <c r="A38" t="s">
        <v>158</v>
      </c>
      <c r="B38" t="s">
        <v>159</v>
      </c>
      <c r="C38" s="12">
        <v>3</v>
      </c>
      <c r="D38" s="6" t="s">
        <v>87</v>
      </c>
      <c r="E38" t="s">
        <v>58</v>
      </c>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1072</v>
      </c>
      <c r="B43" t="s">
        <v>1073</v>
      </c>
      <c r="C43" s="12">
        <v>3</v>
      </c>
      <c r="D43" s="6"/>
      <c r="I43" s="10"/>
    </row>
    <row r="44" spans="1:9" x14ac:dyDescent="0.35">
      <c r="A44" t="s">
        <v>1074</v>
      </c>
      <c r="B44" t="s">
        <v>1075</v>
      </c>
      <c r="C44" s="12">
        <v>4</v>
      </c>
      <c r="D44" s="6"/>
      <c r="I44" s="10"/>
    </row>
    <row r="45" spans="1:9" x14ac:dyDescent="0.35">
      <c r="A45" t="s">
        <v>1076</v>
      </c>
      <c r="B45" t="s">
        <v>1077</v>
      </c>
      <c r="C45" s="12">
        <v>4</v>
      </c>
      <c r="D45" s="6"/>
      <c r="I45" s="10"/>
    </row>
    <row r="46" spans="1:9" x14ac:dyDescent="0.35">
      <c r="A46" t="s">
        <v>1078</v>
      </c>
      <c r="B46" t="s">
        <v>1079</v>
      </c>
      <c r="C46" s="12">
        <v>4</v>
      </c>
      <c r="D46" s="6"/>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1080</v>
      </c>
      <c r="B51" t="s">
        <v>1081</v>
      </c>
      <c r="C51" s="12">
        <v>3</v>
      </c>
      <c r="D51" s="6"/>
      <c r="I51" s="10"/>
    </row>
    <row r="52" spans="1:9" x14ac:dyDescent="0.35">
      <c r="A52" t="s">
        <v>1082</v>
      </c>
      <c r="B52" t="s">
        <v>1083</v>
      </c>
      <c r="C52" s="12">
        <v>4</v>
      </c>
      <c r="D52" s="6"/>
      <c r="I52" s="10"/>
    </row>
    <row r="53" spans="1:9" x14ac:dyDescent="0.35">
      <c r="A53" t="s">
        <v>1084</v>
      </c>
      <c r="B53" t="s">
        <v>1085</v>
      </c>
      <c r="C53" s="12">
        <v>4</v>
      </c>
      <c r="D53" s="6"/>
      <c r="I53" s="10"/>
    </row>
    <row r="54" spans="1:9" x14ac:dyDescent="0.35">
      <c r="A54" t="s">
        <v>98</v>
      </c>
      <c r="B54" t="s">
        <v>99</v>
      </c>
      <c r="C54" s="12">
        <v>4</v>
      </c>
      <c r="D54" s="6" t="s">
        <v>100</v>
      </c>
      <c r="E54" t="s">
        <v>59</v>
      </c>
      <c r="I54" s="10"/>
    </row>
    <row r="55" spans="1:9" x14ac:dyDescent="0.35">
      <c r="A55" t="s">
        <v>127</v>
      </c>
      <c r="B55" t="s">
        <v>128</v>
      </c>
      <c r="C55" s="12">
        <v>3</v>
      </c>
      <c r="D55" s="6" t="s">
        <v>129</v>
      </c>
      <c r="E55" t="s">
        <v>62</v>
      </c>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1086</v>
      </c>
      <c r="B59" t="s">
        <v>1087</v>
      </c>
      <c r="C59" s="12">
        <v>4</v>
      </c>
      <c r="D59" s="6"/>
      <c r="I59" s="10"/>
    </row>
    <row r="60" spans="1:9" x14ac:dyDescent="0.35">
      <c r="A60" t="s">
        <v>1088</v>
      </c>
      <c r="B60" t="s">
        <v>1089</v>
      </c>
      <c r="C60" s="12">
        <v>4</v>
      </c>
      <c r="D60" s="6"/>
      <c r="I60" s="10"/>
    </row>
    <row r="61" spans="1:9" x14ac:dyDescent="0.35">
      <c r="A61" t="s">
        <v>106</v>
      </c>
      <c r="B61" t="s">
        <v>99</v>
      </c>
      <c r="C61" s="12">
        <v>4</v>
      </c>
      <c r="D61" s="6"/>
      <c r="E61" t="s">
        <v>59</v>
      </c>
      <c r="I61" s="10"/>
    </row>
    <row r="62" spans="1:9" x14ac:dyDescent="0.35">
      <c r="A62" t="s">
        <v>1068</v>
      </c>
      <c r="B62" t="s">
        <v>1069</v>
      </c>
      <c r="C62" s="12">
        <v>3</v>
      </c>
      <c r="D62" s="6" t="s">
        <v>129</v>
      </c>
      <c r="E62" s="36" t="s">
        <v>54</v>
      </c>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1090</v>
      </c>
      <c r="B67" t="s">
        <v>1091</v>
      </c>
      <c r="C67" s="12">
        <v>1</v>
      </c>
      <c r="D67" s="6"/>
      <c r="I67" s="10"/>
    </row>
    <row r="68" spans="1:9" x14ac:dyDescent="0.35">
      <c r="A68" t="s">
        <v>1092</v>
      </c>
      <c r="B68" t="s">
        <v>1093</v>
      </c>
      <c r="C68" s="12">
        <v>4</v>
      </c>
      <c r="D68" s="6"/>
      <c r="I68" s="10"/>
    </row>
    <row r="69" spans="1:9" x14ac:dyDescent="0.35">
      <c r="A69" t="s">
        <v>1094</v>
      </c>
      <c r="B69" t="s">
        <v>1095</v>
      </c>
      <c r="C69" s="12">
        <v>4</v>
      </c>
      <c r="D69" s="6"/>
      <c r="I69" s="10"/>
    </row>
    <row r="70" spans="1:9" x14ac:dyDescent="0.35">
      <c r="A70" t="s">
        <v>115</v>
      </c>
      <c r="B70" t="s">
        <v>99</v>
      </c>
      <c r="C70" s="12">
        <v>4</v>
      </c>
      <c r="D70" s="6"/>
      <c r="I70" s="10"/>
    </row>
    <row r="71" spans="1:9" x14ac:dyDescent="0.35">
      <c r="B71" t="s">
        <v>86</v>
      </c>
      <c r="C71" s="12">
        <v>3</v>
      </c>
      <c r="D71" s="6" t="s">
        <v>87</v>
      </c>
      <c r="E71" t="s">
        <v>58</v>
      </c>
      <c r="I71" s="10"/>
    </row>
    <row r="72" spans="1:9" x14ac:dyDescent="0.35">
      <c r="C72" s="12"/>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1040</v>
      </c>
      <c r="B75" t="s">
        <v>1041</v>
      </c>
      <c r="C75" s="12">
        <v>3</v>
      </c>
      <c r="D75" s="6"/>
      <c r="E75" t="s">
        <v>61</v>
      </c>
      <c r="I75" s="10"/>
    </row>
    <row r="76" spans="1:9" x14ac:dyDescent="0.35">
      <c r="A76" t="s">
        <v>1096</v>
      </c>
      <c r="B76" t="s">
        <v>1097</v>
      </c>
      <c r="C76" s="12">
        <v>3</v>
      </c>
      <c r="D76" s="6"/>
      <c r="I76" s="10"/>
    </row>
    <row r="77" spans="1:9" x14ac:dyDescent="0.35">
      <c r="A77" t="s">
        <v>1098</v>
      </c>
      <c r="B77" t="s">
        <v>1099</v>
      </c>
      <c r="C77" s="12">
        <v>4</v>
      </c>
      <c r="D77" s="6"/>
      <c r="I77" s="10"/>
    </row>
    <row r="78" spans="1:9" x14ac:dyDescent="0.35">
      <c r="B78" t="s">
        <v>108</v>
      </c>
      <c r="C78" s="12">
        <v>3</v>
      </c>
      <c r="D78" s="6" t="s">
        <v>109</v>
      </c>
      <c r="E78" t="s">
        <v>57</v>
      </c>
      <c r="I78" s="10"/>
    </row>
    <row r="79" spans="1:9" x14ac:dyDescent="0.35">
      <c r="B79" t="s">
        <v>286</v>
      </c>
      <c r="C79" s="12">
        <v>3</v>
      </c>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1100</v>
      </c>
      <c r="B83" t="s">
        <v>1097</v>
      </c>
      <c r="C83" s="12">
        <v>3</v>
      </c>
      <c r="D83" s="6"/>
      <c r="I83" s="10"/>
    </row>
    <row r="84" spans="1:11" x14ac:dyDescent="0.35">
      <c r="A84" t="s">
        <v>1060</v>
      </c>
      <c r="B84" t="s">
        <v>1061</v>
      </c>
      <c r="C84" s="12">
        <v>4</v>
      </c>
      <c r="D84" s="6"/>
      <c r="E84" t="s">
        <v>60</v>
      </c>
      <c r="I84" s="10"/>
    </row>
    <row r="85" spans="1:11" x14ac:dyDescent="0.35">
      <c r="B85" t="s">
        <v>108</v>
      </c>
      <c r="C85" s="12">
        <v>3</v>
      </c>
      <c r="D85" s="6" t="s">
        <v>109</v>
      </c>
      <c r="E85" t="s">
        <v>57</v>
      </c>
      <c r="I85" s="10"/>
    </row>
    <row r="86" spans="1:11" x14ac:dyDescent="0.35">
      <c r="B86" t="s">
        <v>86</v>
      </c>
      <c r="C86" s="12">
        <v>3</v>
      </c>
      <c r="D86" s="6" t="s">
        <v>87</v>
      </c>
      <c r="E86" t="s">
        <v>58</v>
      </c>
      <c r="I86" s="10"/>
    </row>
    <row r="87" spans="1:11" x14ac:dyDescent="0.35">
      <c r="B87" t="s">
        <v>286</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952</v>
      </c>
      <c r="B91" t="s">
        <v>953</v>
      </c>
      <c r="C91" s="12">
        <v>3</v>
      </c>
      <c r="D91" s="6" t="s">
        <v>87</v>
      </c>
      <c r="E91" t="s">
        <v>55</v>
      </c>
      <c r="I91" s="10"/>
    </row>
    <row r="92" spans="1:11" s="9" customFormat="1" x14ac:dyDescent="0.35">
      <c r="A92" t="s">
        <v>1101</v>
      </c>
      <c r="B92" t="s">
        <v>1097</v>
      </c>
      <c r="C92" s="12">
        <v>2</v>
      </c>
      <c r="D92" s="6"/>
      <c r="E92"/>
      <c r="F92"/>
      <c r="G92" s="8"/>
      <c r="H92" s="8"/>
      <c r="I92" s="10"/>
      <c r="J92" s="17"/>
      <c r="K92" s="17"/>
    </row>
    <row r="93" spans="1:11" x14ac:dyDescent="0.35">
      <c r="A93" t="s">
        <v>1049</v>
      </c>
      <c r="B93" t="s">
        <v>1050</v>
      </c>
      <c r="C93" s="12">
        <v>3</v>
      </c>
      <c r="D93" s="6"/>
      <c r="I93" s="10"/>
    </row>
    <row r="94" spans="1:11" x14ac:dyDescent="0.35">
      <c r="B94" t="s">
        <v>108</v>
      </c>
      <c r="C94" s="12">
        <v>3</v>
      </c>
      <c r="D94" s="6" t="s">
        <v>109</v>
      </c>
      <c r="E94" s="34" t="s">
        <v>56</v>
      </c>
      <c r="I94" s="10"/>
    </row>
    <row r="95" spans="1:11" x14ac:dyDescent="0.35">
      <c r="B95" t="s">
        <v>286</v>
      </c>
      <c r="C95" s="12">
        <v>3</v>
      </c>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807" priority="54" operator="containsText" text="Not met">
      <formula>NOT(ISERROR(SEARCH("Not met",D108)))</formula>
    </cfRule>
    <cfRule type="containsText" dxfId="806" priority="55" operator="containsText" text="MET!">
      <formula>NOT(ISERROR(SEARCH("MET!",D108)))</formula>
    </cfRule>
  </conditionalFormatting>
  <conditionalFormatting sqref="D121">
    <cfRule type="containsText" dxfId="805" priority="28" operator="containsText" text="Not met">
      <formula>NOT(ISERROR(SEARCH("Not met",D121)))</formula>
    </cfRule>
    <cfRule type="containsText" dxfId="804" priority="29" operator="containsText" text="MET!">
      <formula>NOT(ISERROR(SEARCH("MET!",D121)))</formula>
    </cfRule>
  </conditionalFormatting>
  <conditionalFormatting sqref="D122">
    <cfRule type="containsText" dxfId="803" priority="26" operator="containsText" text="Not met">
      <formula>NOT(ISERROR(SEARCH("Not met",D122)))</formula>
    </cfRule>
    <cfRule type="containsText" dxfId="802" priority="27" operator="containsText" text="MET!">
      <formula>NOT(ISERROR(SEARCH("MET!",D122)))</formula>
    </cfRule>
  </conditionalFormatting>
  <conditionalFormatting sqref="D123">
    <cfRule type="containsText" dxfId="801" priority="24" operator="containsText" text="Not met">
      <formula>NOT(ISERROR(SEARCH("Not met",D123)))</formula>
    </cfRule>
    <cfRule type="containsText" dxfId="800" priority="25" operator="containsText" text="MET!">
      <formula>NOT(ISERROR(SEARCH("MET!",D123)))</formula>
    </cfRule>
  </conditionalFormatting>
  <conditionalFormatting sqref="D124">
    <cfRule type="containsText" dxfId="799" priority="22" operator="containsText" text="Not met">
      <formula>NOT(ISERROR(SEARCH("Not met",D124)))</formula>
    </cfRule>
    <cfRule type="containsText" dxfId="798" priority="23" operator="containsText" text="MET!">
      <formula>NOT(ISERROR(SEARCH("MET!",D124)))</formula>
    </cfRule>
  </conditionalFormatting>
  <conditionalFormatting sqref="D125">
    <cfRule type="containsText" dxfId="797" priority="20" operator="containsText" text="Not met">
      <formula>NOT(ISERROR(SEARCH("Not met",D125)))</formula>
    </cfRule>
    <cfRule type="containsText" dxfId="796" priority="21" operator="containsText" text="MET!">
      <formula>NOT(ISERROR(SEARCH("MET!",D125)))</formula>
    </cfRule>
  </conditionalFormatting>
  <conditionalFormatting sqref="D126">
    <cfRule type="containsText" dxfId="795" priority="18" operator="containsText" text="Not met">
      <formula>NOT(ISERROR(SEARCH("Not met",D126)))</formula>
    </cfRule>
    <cfRule type="containsText" dxfId="794" priority="19" operator="containsText" text="MET!">
      <formula>NOT(ISERROR(SEARCH("MET!",D126)))</formula>
    </cfRule>
  </conditionalFormatting>
  <conditionalFormatting sqref="D127">
    <cfRule type="containsText" dxfId="793" priority="16" operator="containsText" text="Not met">
      <formula>NOT(ISERROR(SEARCH("Not met",D127)))</formula>
    </cfRule>
    <cfRule type="containsText" dxfId="792" priority="17" operator="containsText" text="MET!">
      <formula>NOT(ISERROR(SEARCH("MET!",D127)))</formula>
    </cfRule>
  </conditionalFormatting>
  <conditionalFormatting sqref="D128">
    <cfRule type="containsText" dxfId="791" priority="14" operator="containsText" text="Not met">
      <formula>NOT(ISERROR(SEARCH("Not met",D128)))</formula>
    </cfRule>
    <cfRule type="containsText" dxfId="790" priority="15" operator="containsText" text="MET!">
      <formula>NOT(ISERROR(SEARCH("MET!",D128)))</formula>
    </cfRule>
  </conditionalFormatting>
  <conditionalFormatting sqref="D129">
    <cfRule type="containsText" dxfId="789" priority="12" operator="containsText" text="Not met">
      <formula>NOT(ISERROR(SEARCH("Not met",D129)))</formula>
    </cfRule>
    <cfRule type="containsText" dxfId="788" priority="13" operator="containsText" text="MET!">
      <formula>NOT(ISERROR(SEARCH("MET!",D129)))</formula>
    </cfRule>
  </conditionalFormatting>
  <conditionalFormatting sqref="D130">
    <cfRule type="containsText" dxfId="787" priority="10" operator="containsText" text="Not met">
      <formula>NOT(ISERROR(SEARCH("Not met",D130)))</formula>
    </cfRule>
    <cfRule type="containsText" dxfId="786" priority="11" operator="containsText" text="MET!">
      <formula>NOT(ISERROR(SEARCH("MET!",D130)))</formula>
    </cfRule>
  </conditionalFormatting>
  <conditionalFormatting sqref="D131">
    <cfRule type="containsText" dxfId="785" priority="8" operator="containsText" text="Not met">
      <formula>NOT(ISERROR(SEARCH("Not met",D131)))</formula>
    </cfRule>
    <cfRule type="containsText" dxfId="784" priority="9" operator="containsText" text="MET!">
      <formula>NOT(ISERROR(SEARCH("MET!",D131)))</formula>
    </cfRule>
  </conditionalFormatting>
  <conditionalFormatting sqref="D132">
    <cfRule type="containsText" dxfId="783" priority="6" operator="containsText" text="Not met">
      <formula>NOT(ISERROR(SEARCH("Not met",D132)))</formula>
    </cfRule>
    <cfRule type="containsText" dxfId="782" priority="7" operator="containsText" text="MET!">
      <formula>NOT(ISERROR(SEARCH("MET!",D132)))</formula>
    </cfRule>
  </conditionalFormatting>
  <conditionalFormatting sqref="D133">
    <cfRule type="containsText" dxfId="781" priority="4" operator="containsText" text="Not met">
      <formula>NOT(ISERROR(SEARCH("Not met",D133)))</formula>
    </cfRule>
    <cfRule type="containsText" dxfId="780" priority="5" operator="containsText" text="MET!">
      <formula>NOT(ISERROR(SEARCH("MET!",D133)))</formula>
    </cfRule>
  </conditionalFormatting>
  <conditionalFormatting sqref="E2:E1048576">
    <cfRule type="cellIs" dxfId="779" priority="3" operator="equal">
      <formula>"Available for Essential Studies"</formula>
    </cfRule>
  </conditionalFormatting>
  <dataValidations count="3">
    <dataValidation type="list" showInputMessage="1" showErrorMessage="1" sqref="D3:D9 D67:D68 D59:D65 D11:D17 D51:D57 D35:D41 D19:D25 D70:D73 D75:D81 D91:D97 D27:D33 D83:D89 D43:D49">
      <formula1>$B$108:$B$116</formula1>
    </dataValidation>
    <dataValidation type="list" allowBlank="1" showInputMessage="1" showErrorMessage="1" sqref="E3:E99">
      <formula1>$B$121:$B$135</formula1>
    </dataValidation>
    <dataValidation type="list" allowBlank="1" showInputMessage="1" showErrorMessage="1" sqref="F3:F4 F6:F94">
      <formula1>#REF!</formula1>
    </dataValidation>
  </dataValidation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124" zoomScaleNormal="85" workbookViewId="0">
      <pane ySplit="1" topLeftCell="A2" activePane="bottomLeft" state="frozen"/>
      <selection pane="bottomLeft" activeCell="F6" sqref="F6"/>
    </sheetView>
  </sheetViews>
  <sheetFormatPr defaultRowHeight="14.5" x14ac:dyDescent="0.35"/>
  <cols>
    <col min="1" max="1" width="11.81640625" bestFit="1" customWidth="1"/>
    <col min="2" max="2" width="41.81640625" customWidth="1"/>
    <col min="3" max="3" width="7.26953125" customWidth="1"/>
    <col min="4" max="4" width="27.1796875" bestFit="1" customWidth="1"/>
    <col min="5" max="5" width="35.453125" bestFit="1" customWidth="1"/>
    <col min="6" max="6" width="15.4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1102</v>
      </c>
      <c r="B3" t="s">
        <v>708</v>
      </c>
      <c r="C3" s="12">
        <v>3</v>
      </c>
      <c r="D3" s="6" t="s">
        <v>100</v>
      </c>
      <c r="E3" t="s">
        <v>59</v>
      </c>
      <c r="G3" s="52" t="s">
        <v>71</v>
      </c>
      <c r="H3" s="47"/>
      <c r="I3" s="10"/>
    </row>
    <row r="4" spans="1:9" ht="16" x14ac:dyDescent="0.4">
      <c r="A4" t="s">
        <v>1103</v>
      </c>
      <c r="B4" t="s">
        <v>1104</v>
      </c>
      <c r="C4" s="12">
        <v>1</v>
      </c>
      <c r="D4" s="6" t="s">
        <v>100</v>
      </c>
      <c r="E4" t="s">
        <v>59</v>
      </c>
      <c r="G4" s="1" t="s">
        <v>75</v>
      </c>
      <c r="H4" s="1" t="s">
        <v>76</v>
      </c>
      <c r="I4" s="44"/>
    </row>
    <row r="5" spans="1:9" x14ac:dyDescent="0.35">
      <c r="A5" t="s">
        <v>905</v>
      </c>
      <c r="B5" t="s">
        <v>906</v>
      </c>
      <c r="C5" s="12">
        <v>2</v>
      </c>
      <c r="D5" s="6"/>
      <c r="G5" s="46" t="s">
        <v>79</v>
      </c>
      <c r="H5" s="1" t="s">
        <v>80</v>
      </c>
      <c r="I5" s="10"/>
    </row>
    <row r="6" spans="1:9" x14ac:dyDescent="0.35">
      <c r="A6" t="s">
        <v>72</v>
      </c>
      <c r="B6" t="s">
        <v>73</v>
      </c>
      <c r="C6" s="12">
        <v>4</v>
      </c>
      <c r="D6" s="6" t="s">
        <v>74</v>
      </c>
      <c r="F6" t="s">
        <v>1580</v>
      </c>
      <c r="G6" s="48" t="s">
        <v>83</v>
      </c>
      <c r="H6" s="1" t="s">
        <v>84</v>
      </c>
      <c r="I6" s="10"/>
    </row>
    <row r="7" spans="1:9" x14ac:dyDescent="0.35">
      <c r="A7" t="s">
        <v>77</v>
      </c>
      <c r="B7" t="s">
        <v>78</v>
      </c>
      <c r="C7" s="12">
        <v>3</v>
      </c>
      <c r="D7" s="6" t="s">
        <v>52</v>
      </c>
      <c r="E7" t="s">
        <v>52</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1105</v>
      </c>
      <c r="B11" t="s">
        <v>711</v>
      </c>
      <c r="C11" s="12">
        <v>3</v>
      </c>
      <c r="D11" s="6"/>
      <c r="G11" s="8"/>
      <c r="H11" s="8"/>
      <c r="I11" s="10"/>
    </row>
    <row r="12" spans="1:9" x14ac:dyDescent="0.35">
      <c r="A12" t="s">
        <v>1106</v>
      </c>
      <c r="B12" t="s">
        <v>1107</v>
      </c>
      <c r="C12" s="12">
        <v>1</v>
      </c>
      <c r="D12" s="6"/>
      <c r="I12" s="10"/>
    </row>
    <row r="13" spans="1:9" x14ac:dyDescent="0.35">
      <c r="A13" t="s">
        <v>907</v>
      </c>
      <c r="B13" t="s">
        <v>908</v>
      </c>
      <c r="C13" s="12">
        <v>2</v>
      </c>
      <c r="D13" s="6"/>
      <c r="I13" s="10"/>
    </row>
    <row r="14" spans="1:9" x14ac:dyDescent="0.35">
      <c r="A14" t="s">
        <v>96</v>
      </c>
      <c r="B14" t="s">
        <v>97</v>
      </c>
      <c r="C14" s="12">
        <v>4</v>
      </c>
      <c r="D14" s="6" t="s">
        <v>107</v>
      </c>
      <c r="I14" s="10"/>
    </row>
    <row r="15" spans="1:9" x14ac:dyDescent="0.35">
      <c r="A15" t="s">
        <v>98</v>
      </c>
      <c r="B15" t="s">
        <v>99</v>
      </c>
      <c r="C15" s="12">
        <v>4</v>
      </c>
      <c r="D15" s="6" t="s">
        <v>107</v>
      </c>
      <c r="E15" t="s">
        <v>59</v>
      </c>
      <c r="I15" s="10"/>
    </row>
    <row r="16" spans="1:9" x14ac:dyDescent="0.35">
      <c r="A16" t="s">
        <v>1108</v>
      </c>
      <c r="B16" t="s">
        <v>1109</v>
      </c>
      <c r="C16" s="12">
        <v>4</v>
      </c>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1110</v>
      </c>
      <c r="B19" t="s">
        <v>1111</v>
      </c>
      <c r="C19" s="12">
        <v>4</v>
      </c>
      <c r="D19" s="6"/>
      <c r="I19" s="10"/>
    </row>
    <row r="20" spans="1:9" x14ac:dyDescent="0.35">
      <c r="A20" t="s">
        <v>921</v>
      </c>
      <c r="B20" t="s">
        <v>112</v>
      </c>
      <c r="C20" s="12">
        <v>4</v>
      </c>
      <c r="D20" s="6"/>
      <c r="I20" s="10"/>
    </row>
    <row r="21" spans="1:9" x14ac:dyDescent="0.35">
      <c r="A21" t="s">
        <v>106</v>
      </c>
      <c r="B21" t="s">
        <v>99</v>
      </c>
      <c r="C21" s="12">
        <v>4</v>
      </c>
      <c r="D21" s="6"/>
      <c r="I21" s="10"/>
    </row>
    <row r="22" spans="1:9" x14ac:dyDescent="0.35">
      <c r="A22" t="s">
        <v>81</v>
      </c>
      <c r="B22" t="s">
        <v>82</v>
      </c>
      <c r="C22" s="12">
        <v>3</v>
      </c>
      <c r="D22" s="6" t="s">
        <v>50</v>
      </c>
      <c r="E22" t="s">
        <v>50</v>
      </c>
      <c r="I22" s="10"/>
    </row>
    <row r="23" spans="1:9" x14ac:dyDescent="0.35">
      <c r="C23" s="12"/>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1015</v>
      </c>
      <c r="B27" t="s">
        <v>1016</v>
      </c>
      <c r="C27" s="12">
        <v>4</v>
      </c>
      <c r="D27" s="6"/>
      <c r="I27" s="10"/>
    </row>
    <row r="28" spans="1:9" x14ac:dyDescent="0.35">
      <c r="A28" t="s">
        <v>115</v>
      </c>
      <c r="B28" t="s">
        <v>99</v>
      </c>
      <c r="C28" s="12">
        <v>4</v>
      </c>
      <c r="D28" s="6"/>
      <c r="I28" s="10"/>
    </row>
    <row r="29" spans="1:9" x14ac:dyDescent="0.35">
      <c r="A29" t="s">
        <v>101</v>
      </c>
      <c r="B29" t="s">
        <v>102</v>
      </c>
      <c r="C29" s="12">
        <v>3</v>
      </c>
      <c r="D29" s="6" t="s">
        <v>51</v>
      </c>
      <c r="E29" t="s">
        <v>51</v>
      </c>
      <c r="I29" s="10"/>
    </row>
    <row r="30" spans="1:9" x14ac:dyDescent="0.35">
      <c r="B30" t="s">
        <v>86</v>
      </c>
      <c r="C30" s="12">
        <v>3</v>
      </c>
      <c r="D30" s="6" t="s">
        <v>87</v>
      </c>
      <c r="E30" t="s">
        <v>58</v>
      </c>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991</v>
      </c>
      <c r="B35" t="s">
        <v>992</v>
      </c>
      <c r="C35" s="12">
        <v>4</v>
      </c>
      <c r="D35" s="6"/>
      <c r="I35" s="10"/>
    </row>
    <row r="36" spans="1:9" x14ac:dyDescent="0.35">
      <c r="A36" t="s">
        <v>1112</v>
      </c>
      <c r="B36" t="s">
        <v>1113</v>
      </c>
      <c r="C36" s="12">
        <v>4</v>
      </c>
      <c r="D36" s="6"/>
      <c r="I36" s="10"/>
    </row>
    <row r="37" spans="1:9" x14ac:dyDescent="0.35">
      <c r="A37" t="s">
        <v>113</v>
      </c>
      <c r="B37" t="s">
        <v>926</v>
      </c>
      <c r="C37" s="12">
        <v>4</v>
      </c>
      <c r="D37" s="6"/>
      <c r="I37" s="10"/>
    </row>
    <row r="38" spans="1:9" x14ac:dyDescent="0.35">
      <c r="A38" t="s">
        <v>117</v>
      </c>
      <c r="B38" t="s">
        <v>118</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1114</v>
      </c>
      <c r="B43" t="s">
        <v>1115</v>
      </c>
      <c r="C43" s="12">
        <v>4</v>
      </c>
      <c r="D43" s="6"/>
      <c r="I43" s="10"/>
    </row>
    <row r="44" spans="1:9" x14ac:dyDescent="0.35">
      <c r="A44" t="s">
        <v>1116</v>
      </c>
      <c r="B44" t="s">
        <v>105</v>
      </c>
      <c r="C44" s="12">
        <v>4</v>
      </c>
      <c r="D44" s="6"/>
      <c r="I44" s="10"/>
    </row>
    <row r="45" spans="1:9" x14ac:dyDescent="0.35">
      <c r="A45" t="s">
        <v>135</v>
      </c>
      <c r="B45" t="s">
        <v>136</v>
      </c>
      <c r="C45" s="12">
        <v>3</v>
      </c>
      <c r="D45" s="6" t="s">
        <v>129</v>
      </c>
      <c r="E45" t="s">
        <v>53</v>
      </c>
      <c r="I45" s="10"/>
    </row>
    <row r="46" spans="1:9" x14ac:dyDescent="0.35">
      <c r="B46" t="s">
        <v>108</v>
      </c>
      <c r="C46" s="12">
        <v>3</v>
      </c>
      <c r="D46" s="6" t="s">
        <v>109</v>
      </c>
      <c r="E46" t="s">
        <v>57</v>
      </c>
      <c r="I46" s="10"/>
    </row>
    <row r="47" spans="1:9" x14ac:dyDescent="0.35">
      <c r="B47" t="s">
        <v>86</v>
      </c>
      <c r="C47" s="12">
        <v>3</v>
      </c>
      <c r="D47" s="6" t="s">
        <v>87</v>
      </c>
      <c r="E47" t="s">
        <v>58</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1117</v>
      </c>
      <c r="B51" t="s">
        <v>1118</v>
      </c>
      <c r="C51" s="12">
        <v>5</v>
      </c>
      <c r="D51" s="6"/>
      <c r="I51" s="10"/>
    </row>
    <row r="52" spans="1:9" x14ac:dyDescent="0.35">
      <c r="A52" t="s">
        <v>1119</v>
      </c>
      <c r="B52" t="s">
        <v>1120</v>
      </c>
      <c r="C52" s="12">
        <v>4</v>
      </c>
      <c r="D52" s="6"/>
      <c r="I52" s="10"/>
    </row>
    <row r="53" spans="1:9" x14ac:dyDescent="0.35">
      <c r="A53" t="s">
        <v>1121</v>
      </c>
      <c r="B53" t="s">
        <v>1122</v>
      </c>
      <c r="C53" s="12">
        <v>4</v>
      </c>
      <c r="D53" s="6"/>
      <c r="I53" s="10"/>
    </row>
    <row r="54" spans="1:9" x14ac:dyDescent="0.35">
      <c r="A54" t="s">
        <v>1049</v>
      </c>
      <c r="B54" t="s">
        <v>1050</v>
      </c>
      <c r="C54" s="12">
        <v>3</v>
      </c>
      <c r="D54" s="6"/>
      <c r="E54" t="s">
        <v>61</v>
      </c>
      <c r="I54" s="10"/>
    </row>
    <row r="55" spans="1:9" x14ac:dyDescent="0.35">
      <c r="C55" s="12"/>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1123</v>
      </c>
      <c r="B59" t="s">
        <v>1124</v>
      </c>
      <c r="C59" s="12">
        <v>5</v>
      </c>
      <c r="D59" s="6"/>
      <c r="I59" s="10"/>
    </row>
    <row r="60" spans="1:9" x14ac:dyDescent="0.35">
      <c r="A60" t="s">
        <v>1125</v>
      </c>
      <c r="B60" t="s">
        <v>1012</v>
      </c>
      <c r="C60" s="12">
        <v>4</v>
      </c>
      <c r="D60" s="6"/>
      <c r="I60" s="10"/>
    </row>
    <row r="61" spans="1:9" x14ac:dyDescent="0.35">
      <c r="A61" t="s">
        <v>1126</v>
      </c>
      <c r="B61" t="s">
        <v>1127</v>
      </c>
      <c r="C61" s="12">
        <v>3</v>
      </c>
      <c r="D61" s="6"/>
      <c r="I61" s="10"/>
    </row>
    <row r="62" spans="1:9" x14ac:dyDescent="0.35">
      <c r="A62" t="s">
        <v>1060</v>
      </c>
      <c r="B62" t="s">
        <v>1061</v>
      </c>
      <c r="C62" s="12">
        <v>4</v>
      </c>
      <c r="D62" s="6"/>
      <c r="E62" t="s">
        <v>60</v>
      </c>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1128</v>
      </c>
      <c r="B67" t="s">
        <v>1129</v>
      </c>
      <c r="C67" s="12">
        <v>4</v>
      </c>
      <c r="D67" s="6"/>
      <c r="I67" s="10"/>
    </row>
    <row r="68" spans="1:9" x14ac:dyDescent="0.35">
      <c r="A68" t="s">
        <v>1130</v>
      </c>
      <c r="B68" t="s">
        <v>1131</v>
      </c>
      <c r="C68" s="12">
        <v>3</v>
      </c>
      <c r="D68" s="6"/>
      <c r="I68" s="10"/>
    </row>
    <row r="69" spans="1:9" x14ac:dyDescent="0.35">
      <c r="B69" t="s">
        <v>1132</v>
      </c>
      <c r="C69" s="12">
        <v>4</v>
      </c>
      <c r="D69" s="6"/>
      <c r="I69" s="10"/>
    </row>
    <row r="70" spans="1:9" x14ac:dyDescent="0.35">
      <c r="C70" s="12"/>
      <c r="D70" s="6"/>
      <c r="I70" s="10"/>
    </row>
    <row r="71" spans="1:9" x14ac:dyDescent="0.35">
      <c r="C71" s="12"/>
      <c r="D71" s="6"/>
      <c r="I71" s="10"/>
    </row>
    <row r="72" spans="1:9" x14ac:dyDescent="0.35">
      <c r="C72" s="12"/>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1133</v>
      </c>
      <c r="B75" t="s">
        <v>1134</v>
      </c>
      <c r="C75" s="12">
        <v>5</v>
      </c>
      <c r="D75" s="6"/>
      <c r="I75" s="10"/>
    </row>
    <row r="76" spans="1:9" x14ac:dyDescent="0.35">
      <c r="A76" t="s">
        <v>1135</v>
      </c>
      <c r="B76" t="s">
        <v>1136</v>
      </c>
      <c r="C76" s="12">
        <v>2</v>
      </c>
      <c r="D76" s="6"/>
      <c r="I76" s="10"/>
    </row>
    <row r="77" spans="1:9" x14ac:dyDescent="0.35">
      <c r="A77" t="s">
        <v>127</v>
      </c>
      <c r="B77" t="s">
        <v>128</v>
      </c>
      <c r="C77" s="12">
        <v>3</v>
      </c>
      <c r="D77" s="6" t="s">
        <v>129</v>
      </c>
      <c r="E77" t="s">
        <v>62</v>
      </c>
      <c r="I77" s="10"/>
    </row>
    <row r="78" spans="1:9" x14ac:dyDescent="0.35">
      <c r="B78" t="s">
        <v>1132</v>
      </c>
      <c r="C78" s="12">
        <v>4</v>
      </c>
      <c r="D78" s="6"/>
      <c r="I78" s="10"/>
    </row>
    <row r="79" spans="1:9" x14ac:dyDescent="0.35">
      <c r="B79" t="s">
        <v>86</v>
      </c>
      <c r="C79" s="12">
        <v>3</v>
      </c>
      <c r="D79" s="6" t="s">
        <v>87</v>
      </c>
      <c r="E79" t="s">
        <v>58</v>
      </c>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1137</v>
      </c>
      <c r="B83" t="s">
        <v>1138</v>
      </c>
      <c r="C83" s="12">
        <v>5</v>
      </c>
      <c r="D83" s="6"/>
      <c r="I83" s="10"/>
    </row>
    <row r="84" spans="1:11" x14ac:dyDescent="0.35">
      <c r="A84" t="s">
        <v>1135</v>
      </c>
      <c r="B84" t="s">
        <v>1136</v>
      </c>
      <c r="C84" s="12">
        <v>2</v>
      </c>
      <c r="D84" s="6"/>
      <c r="I84" s="10"/>
    </row>
    <row r="85" spans="1:11" x14ac:dyDescent="0.35">
      <c r="B85" t="s">
        <v>1132</v>
      </c>
      <c r="C85" s="12">
        <v>3</v>
      </c>
      <c r="D85" s="6"/>
      <c r="I85" s="10"/>
    </row>
    <row r="86" spans="1:11" x14ac:dyDescent="0.35">
      <c r="B86" t="s">
        <v>108</v>
      </c>
      <c r="C86" s="12">
        <v>3</v>
      </c>
      <c r="D86" s="6" t="s">
        <v>109</v>
      </c>
      <c r="E86" t="s">
        <v>57</v>
      </c>
      <c r="I86" s="10"/>
    </row>
    <row r="87" spans="1:11" x14ac:dyDescent="0.35">
      <c r="B87" t="s">
        <v>984</v>
      </c>
      <c r="C87" s="12">
        <v>3</v>
      </c>
      <c r="D87" s="6" t="s">
        <v>129</v>
      </c>
      <c r="E87" s="36" t="s">
        <v>54</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1135</v>
      </c>
      <c r="B91" t="s">
        <v>1136</v>
      </c>
      <c r="C91" s="12">
        <v>2</v>
      </c>
      <c r="D91" s="6"/>
      <c r="I91" s="10"/>
    </row>
    <row r="92" spans="1:11" s="9" customFormat="1" x14ac:dyDescent="0.35">
      <c r="A92"/>
      <c r="B92" t="s">
        <v>1132</v>
      </c>
      <c r="C92" s="12">
        <v>3</v>
      </c>
      <c r="D92" s="6"/>
      <c r="E92"/>
      <c r="F92"/>
      <c r="G92" s="8"/>
      <c r="H92" s="8"/>
      <c r="I92" s="10"/>
      <c r="J92" s="17"/>
      <c r="K92" s="17"/>
    </row>
    <row r="93" spans="1:11" x14ac:dyDescent="0.35">
      <c r="B93" t="s">
        <v>108</v>
      </c>
      <c r="C93" s="12">
        <v>3</v>
      </c>
      <c r="D93" s="6" t="s">
        <v>109</v>
      </c>
      <c r="E93" s="34" t="s">
        <v>56</v>
      </c>
      <c r="I93" s="10"/>
    </row>
    <row r="94" spans="1:11" x14ac:dyDescent="0.35">
      <c r="B94" t="s">
        <v>86</v>
      </c>
      <c r="C94" s="12">
        <v>3</v>
      </c>
      <c r="D94" s="6" t="s">
        <v>87</v>
      </c>
      <c r="E94" s="34" t="s">
        <v>55</v>
      </c>
      <c r="I94" s="10"/>
    </row>
    <row r="95" spans="1:11" x14ac:dyDescent="0.35">
      <c r="C95" s="12"/>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D121:D133">
    <cfRule type="containsText" dxfId="778" priority="54" operator="containsText" text="Not met">
      <formula>NOT(ISERROR(SEARCH("Not met",D108)))</formula>
    </cfRule>
    <cfRule type="containsText" dxfId="777" priority="55" operator="containsText" text="MET!">
      <formula>NOT(ISERROR(SEARCH("MET!",D108)))</formula>
    </cfRule>
  </conditionalFormatting>
  <conditionalFormatting sqref="E2:E1048576">
    <cfRule type="cellIs" dxfId="776" priority="1" operator="equal">
      <formula>"Available for Essential Studies"</formula>
    </cfRule>
  </conditionalFormatting>
  <dataValidations count="3">
    <dataValidation type="list" showInputMessage="1" showErrorMessage="1" sqref="D27:D33 D83:D89 D43:D49 D70:D73 D19:D25 D35:D41 D51:D57 D11:D17 D59:D65 D67:D68 D3:D9 D75:D81 D91:D97">
      <formula1>$B$108:$B$116</formula1>
    </dataValidation>
    <dataValidation type="list" allowBlank="1" showInputMessage="1" showErrorMessage="1" sqref="E3:E99">
      <formula1>$B$121:$B$135</formula1>
    </dataValidation>
    <dataValidation type="list" allowBlank="1" showInputMessage="1" showErrorMessage="1" sqref="F3:F5 F7:F94">
      <formula1>#REF!</formula1>
    </dataValidation>
  </dataValidation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bestFit="1" customWidth="1"/>
    <col min="4" max="4" width="27.1796875" bestFit="1" customWidth="1"/>
    <col min="5" max="5" width="35.453125" bestFit="1" customWidth="1"/>
    <col min="6" max="6" width="14" customWidth="1"/>
    <col min="7" max="7" width="11.7265625" style="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1102</v>
      </c>
      <c r="B3" t="s">
        <v>708</v>
      </c>
      <c r="C3" s="12">
        <v>3</v>
      </c>
      <c r="D3" s="6" t="s">
        <v>100</v>
      </c>
      <c r="E3" t="s">
        <v>59</v>
      </c>
      <c r="G3" s="52" t="s">
        <v>71</v>
      </c>
      <c r="H3" s="47"/>
      <c r="I3" s="10"/>
    </row>
    <row r="4" spans="1:9" x14ac:dyDescent="0.35">
      <c r="A4" t="s">
        <v>1103</v>
      </c>
      <c r="B4" t="s">
        <v>1104</v>
      </c>
      <c r="C4" s="12">
        <v>1</v>
      </c>
      <c r="D4" s="6" t="s">
        <v>100</v>
      </c>
      <c r="E4" t="s">
        <v>59</v>
      </c>
      <c r="G4" s="1" t="s">
        <v>75</v>
      </c>
      <c r="H4" s="1" t="s">
        <v>76</v>
      </c>
      <c r="I4" s="10"/>
    </row>
    <row r="5" spans="1:9" x14ac:dyDescent="0.35">
      <c r="A5" t="s">
        <v>1108</v>
      </c>
      <c r="B5" t="s">
        <v>1109</v>
      </c>
      <c r="C5" s="12">
        <v>4</v>
      </c>
      <c r="D5" s="6"/>
      <c r="G5" s="46" t="s">
        <v>79</v>
      </c>
      <c r="H5" s="1" t="s">
        <v>80</v>
      </c>
      <c r="I5" s="10"/>
    </row>
    <row r="6" spans="1:9" x14ac:dyDescent="0.35">
      <c r="A6" t="s">
        <v>72</v>
      </c>
      <c r="B6" t="s">
        <v>73</v>
      </c>
      <c r="C6" s="12">
        <v>4</v>
      </c>
      <c r="D6" s="6" t="s">
        <v>74</v>
      </c>
      <c r="F6" t="s">
        <v>1580</v>
      </c>
      <c r="G6" s="48" t="s">
        <v>83</v>
      </c>
      <c r="H6" s="1" t="s">
        <v>84</v>
      </c>
      <c r="I6" s="10"/>
    </row>
    <row r="7" spans="1:9" x14ac:dyDescent="0.35">
      <c r="A7" t="s">
        <v>81</v>
      </c>
      <c r="B7" t="s">
        <v>82</v>
      </c>
      <c r="C7" s="12">
        <v>3</v>
      </c>
      <c r="D7" s="6" t="s">
        <v>50</v>
      </c>
      <c r="E7" t="s">
        <v>50</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1105</v>
      </c>
      <c r="B11" t="s">
        <v>711</v>
      </c>
      <c r="C11" s="12">
        <v>3</v>
      </c>
      <c r="D11" s="6"/>
      <c r="G11" s="8"/>
      <c r="H11" s="8"/>
      <c r="I11" s="10"/>
    </row>
    <row r="12" spans="1:9" x14ac:dyDescent="0.35">
      <c r="A12" t="s">
        <v>1106</v>
      </c>
      <c r="B12" t="s">
        <v>1107</v>
      </c>
      <c r="C12" s="12">
        <v>1</v>
      </c>
      <c r="D12" s="6"/>
      <c r="I12" s="10"/>
    </row>
    <row r="13" spans="1:9" x14ac:dyDescent="0.35">
      <c r="A13" t="s">
        <v>1110</v>
      </c>
      <c r="B13" t="s">
        <v>1111</v>
      </c>
      <c r="C13" s="12">
        <v>4</v>
      </c>
      <c r="D13" s="6"/>
      <c r="I13" s="10"/>
    </row>
    <row r="14" spans="1:9" x14ac:dyDescent="0.35">
      <c r="A14" t="s">
        <v>96</v>
      </c>
      <c r="B14" t="s">
        <v>97</v>
      </c>
      <c r="C14" s="12">
        <v>4</v>
      </c>
      <c r="D14" s="6" t="s">
        <v>107</v>
      </c>
      <c r="I14" s="10"/>
    </row>
    <row r="15" spans="1:9" x14ac:dyDescent="0.35">
      <c r="A15" t="s">
        <v>101</v>
      </c>
      <c r="B15" t="s">
        <v>102</v>
      </c>
      <c r="C15" s="12">
        <v>3</v>
      </c>
      <c r="D15" s="6" t="s">
        <v>51</v>
      </c>
      <c r="E15" t="s">
        <v>51</v>
      </c>
      <c r="I15" s="10"/>
    </row>
    <row r="16" spans="1:9" x14ac:dyDescent="0.35">
      <c r="B16" t="s">
        <v>86</v>
      </c>
      <c r="C16" s="12">
        <v>3</v>
      </c>
      <c r="D16" s="6" t="s">
        <v>87</v>
      </c>
      <c r="E16" t="s">
        <v>58</v>
      </c>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113</v>
      </c>
      <c r="B19" t="s">
        <v>926</v>
      </c>
      <c r="C19" s="12">
        <v>4</v>
      </c>
      <c r="D19" s="6"/>
      <c r="I19" s="10"/>
    </row>
    <row r="20" spans="1:9" x14ac:dyDescent="0.35">
      <c r="A20" t="s">
        <v>921</v>
      </c>
      <c r="B20" t="s">
        <v>112</v>
      </c>
      <c r="C20" s="12">
        <v>4</v>
      </c>
      <c r="D20" s="6" t="s">
        <v>107</v>
      </c>
      <c r="I20" s="10"/>
    </row>
    <row r="21" spans="1:9" x14ac:dyDescent="0.35">
      <c r="A21" t="s">
        <v>1049</v>
      </c>
      <c r="B21" t="s">
        <v>1050</v>
      </c>
      <c r="C21" s="12">
        <v>3</v>
      </c>
      <c r="D21" s="6"/>
      <c r="E21" t="s">
        <v>61</v>
      </c>
      <c r="I21" s="10"/>
    </row>
    <row r="22" spans="1:9" x14ac:dyDescent="0.35">
      <c r="A22" t="s">
        <v>77</v>
      </c>
      <c r="B22" t="s">
        <v>78</v>
      </c>
      <c r="C22" s="12">
        <v>3</v>
      </c>
      <c r="D22" s="6" t="s">
        <v>52</v>
      </c>
      <c r="E22" t="s">
        <v>52</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991</v>
      </c>
      <c r="B27" t="s">
        <v>992</v>
      </c>
      <c r="C27" s="12">
        <v>4</v>
      </c>
      <c r="D27" s="6"/>
      <c r="I27" s="10"/>
    </row>
    <row r="28" spans="1:9" x14ac:dyDescent="0.35">
      <c r="A28" t="s">
        <v>1015</v>
      </c>
      <c r="B28" t="s">
        <v>1016</v>
      </c>
      <c r="C28" s="12">
        <v>4</v>
      </c>
      <c r="D28" s="6"/>
      <c r="I28" s="10"/>
    </row>
    <row r="29" spans="1:9" x14ac:dyDescent="0.35">
      <c r="A29" t="s">
        <v>98</v>
      </c>
      <c r="B29" t="s">
        <v>99</v>
      </c>
      <c r="C29" s="12">
        <v>4</v>
      </c>
      <c r="D29" s="6"/>
      <c r="E29" t="s">
        <v>59</v>
      </c>
      <c r="I29" s="10"/>
    </row>
    <row r="30" spans="1:9" x14ac:dyDescent="0.35">
      <c r="A30" t="s">
        <v>135</v>
      </c>
      <c r="B30" t="s">
        <v>136</v>
      </c>
      <c r="C30" s="12">
        <v>3</v>
      </c>
      <c r="D30" s="6" t="s">
        <v>129</v>
      </c>
      <c r="E30" t="s">
        <v>53</v>
      </c>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1112</v>
      </c>
      <c r="B35" t="s">
        <v>1113</v>
      </c>
      <c r="C35" s="12">
        <v>4</v>
      </c>
      <c r="D35" s="6"/>
      <c r="I35" s="10"/>
    </row>
    <row r="36" spans="1:9" x14ac:dyDescent="0.35">
      <c r="A36" t="s">
        <v>1130</v>
      </c>
      <c r="B36" t="s">
        <v>1131</v>
      </c>
      <c r="C36" s="12">
        <v>3</v>
      </c>
      <c r="D36" s="6"/>
      <c r="I36" s="10"/>
    </row>
    <row r="37" spans="1:9" x14ac:dyDescent="0.35">
      <c r="A37" t="s">
        <v>117</v>
      </c>
      <c r="B37" t="s">
        <v>118</v>
      </c>
      <c r="C37" s="12">
        <v>4</v>
      </c>
      <c r="D37" s="6"/>
      <c r="I37" s="10"/>
    </row>
    <row r="38" spans="1:9" x14ac:dyDescent="0.35">
      <c r="A38" t="s">
        <v>106</v>
      </c>
      <c r="B38" t="s">
        <v>99</v>
      </c>
      <c r="C38" s="12">
        <v>4</v>
      </c>
      <c r="D38" s="6"/>
      <c r="I38" s="10"/>
    </row>
    <row r="39" spans="1:9" x14ac:dyDescent="0.35">
      <c r="B39" t="s">
        <v>108</v>
      </c>
      <c r="C39" s="12">
        <v>3</v>
      </c>
      <c r="D39" s="6" t="s">
        <v>109</v>
      </c>
      <c r="E39" t="s">
        <v>57</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1114</v>
      </c>
      <c r="B43" t="s">
        <v>1115</v>
      </c>
      <c r="C43" s="12">
        <v>4</v>
      </c>
      <c r="D43" s="6"/>
      <c r="I43" s="10"/>
    </row>
    <row r="44" spans="1:9" x14ac:dyDescent="0.35">
      <c r="A44" t="s">
        <v>1116</v>
      </c>
      <c r="B44" t="s">
        <v>105</v>
      </c>
      <c r="C44" s="12">
        <v>4</v>
      </c>
      <c r="D44" s="6"/>
      <c r="I44" s="10"/>
    </row>
    <row r="45" spans="1:9" x14ac:dyDescent="0.35">
      <c r="A45" t="s">
        <v>115</v>
      </c>
      <c r="B45" t="s">
        <v>99</v>
      </c>
      <c r="C45" s="12">
        <v>4</v>
      </c>
      <c r="D45" s="6"/>
      <c r="I45" s="10"/>
    </row>
    <row r="46" spans="1:9" x14ac:dyDescent="0.35">
      <c r="B46" t="s">
        <v>86</v>
      </c>
      <c r="C46" s="12">
        <v>3</v>
      </c>
      <c r="D46" s="6" t="s">
        <v>87</v>
      </c>
      <c r="E46" t="s">
        <v>58</v>
      </c>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1117</v>
      </c>
      <c r="B51" t="s">
        <v>1118</v>
      </c>
      <c r="C51" s="12">
        <v>5</v>
      </c>
      <c r="D51" s="6"/>
      <c r="I51" s="10"/>
    </row>
    <row r="52" spans="1:9" x14ac:dyDescent="0.35">
      <c r="A52" t="s">
        <v>1125</v>
      </c>
      <c r="B52" t="s">
        <v>1012</v>
      </c>
      <c r="C52" s="12">
        <v>4</v>
      </c>
      <c r="D52" s="6"/>
      <c r="I52" s="10"/>
    </row>
    <row r="53" spans="1:9" x14ac:dyDescent="0.35">
      <c r="A53" t="s">
        <v>1121</v>
      </c>
      <c r="B53" t="s">
        <v>1122</v>
      </c>
      <c r="C53" s="12">
        <v>4</v>
      </c>
      <c r="D53" s="6"/>
      <c r="I53" s="10"/>
    </row>
    <row r="54" spans="1:9" x14ac:dyDescent="0.35">
      <c r="A54" t="s">
        <v>127</v>
      </c>
      <c r="B54" t="s">
        <v>128</v>
      </c>
      <c r="C54" s="12">
        <v>3</v>
      </c>
      <c r="D54" s="6" t="s">
        <v>129</v>
      </c>
      <c r="E54" t="s">
        <v>62</v>
      </c>
      <c r="I54" s="10"/>
    </row>
    <row r="55" spans="1:9" x14ac:dyDescent="0.35">
      <c r="C55" s="12"/>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1123</v>
      </c>
      <c r="B59" t="s">
        <v>1124</v>
      </c>
      <c r="C59" s="12">
        <v>5</v>
      </c>
      <c r="D59" s="6"/>
      <c r="I59" s="10"/>
    </row>
    <row r="60" spans="1:9" x14ac:dyDescent="0.35">
      <c r="A60" t="s">
        <v>1119</v>
      </c>
      <c r="B60" t="s">
        <v>1120</v>
      </c>
      <c r="C60" s="12">
        <v>4</v>
      </c>
      <c r="D60" s="6"/>
      <c r="I60" s="10"/>
    </row>
    <row r="61" spans="1:9" x14ac:dyDescent="0.35">
      <c r="A61" t="s">
        <v>1128</v>
      </c>
      <c r="B61" t="s">
        <v>1129</v>
      </c>
      <c r="C61" s="12">
        <v>4</v>
      </c>
      <c r="D61" s="6"/>
      <c r="I61" s="10"/>
    </row>
    <row r="62" spans="1:9" x14ac:dyDescent="0.35">
      <c r="B62" t="s">
        <v>86</v>
      </c>
      <c r="C62" s="12">
        <v>3</v>
      </c>
      <c r="D62" s="6" t="s">
        <v>87</v>
      </c>
      <c r="E62" t="s">
        <v>58</v>
      </c>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1126</v>
      </c>
      <c r="B67" t="s">
        <v>1127</v>
      </c>
      <c r="C67" s="12">
        <v>3</v>
      </c>
      <c r="D67" s="6"/>
      <c r="I67" s="10"/>
    </row>
    <row r="68" spans="1:9" x14ac:dyDescent="0.35">
      <c r="A68" t="s">
        <v>1139</v>
      </c>
      <c r="B68" t="s">
        <v>1140</v>
      </c>
      <c r="C68" s="12">
        <v>4</v>
      </c>
      <c r="D68" s="6"/>
      <c r="I68" s="10"/>
    </row>
    <row r="69" spans="1:9" x14ac:dyDescent="0.35">
      <c r="B69" t="s">
        <v>1132</v>
      </c>
      <c r="C69" s="12">
        <v>4</v>
      </c>
      <c r="D69" s="6"/>
      <c r="I69" s="10"/>
    </row>
    <row r="70" spans="1:9" x14ac:dyDescent="0.35">
      <c r="B70" t="s">
        <v>984</v>
      </c>
      <c r="C70" s="12">
        <v>3</v>
      </c>
      <c r="D70" s="6" t="s">
        <v>129</v>
      </c>
      <c r="E70" s="36" t="s">
        <v>54</v>
      </c>
      <c r="I70" s="10"/>
    </row>
    <row r="71" spans="1:9" x14ac:dyDescent="0.35">
      <c r="C71" s="12"/>
      <c r="D71" s="6"/>
      <c r="I71" s="10"/>
    </row>
    <row r="72" spans="1:9" x14ac:dyDescent="0.35">
      <c r="C72" s="12"/>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1135</v>
      </c>
      <c r="B75" t="s">
        <v>1136</v>
      </c>
      <c r="C75" s="12">
        <v>2</v>
      </c>
      <c r="D75" s="6"/>
      <c r="I75" s="10"/>
    </row>
    <row r="76" spans="1:9" x14ac:dyDescent="0.35">
      <c r="A76" t="s">
        <v>1060</v>
      </c>
      <c r="B76" t="s">
        <v>1061</v>
      </c>
      <c r="C76" s="12">
        <v>4</v>
      </c>
      <c r="D76" s="6"/>
      <c r="E76" t="s">
        <v>60</v>
      </c>
      <c r="I76" s="10"/>
    </row>
    <row r="77" spans="1:9" x14ac:dyDescent="0.35">
      <c r="B77" t="s">
        <v>1132</v>
      </c>
      <c r="C77" s="12">
        <v>4</v>
      </c>
      <c r="D77" s="6"/>
      <c r="I77" s="10"/>
    </row>
    <row r="78" spans="1:9" x14ac:dyDescent="0.35">
      <c r="C78" s="12"/>
      <c r="D78" s="6"/>
      <c r="I78" s="10"/>
    </row>
    <row r="79" spans="1:9" x14ac:dyDescent="0.35">
      <c r="C79" s="12"/>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1133</v>
      </c>
      <c r="B83" t="s">
        <v>1134</v>
      </c>
      <c r="C83" s="12">
        <v>5</v>
      </c>
      <c r="D83" s="6"/>
      <c r="I83" s="10"/>
    </row>
    <row r="84" spans="1:11" x14ac:dyDescent="0.35">
      <c r="A84" t="s">
        <v>1135</v>
      </c>
      <c r="B84" t="s">
        <v>1136</v>
      </c>
      <c r="C84" s="12">
        <v>2</v>
      </c>
      <c r="D84" s="6"/>
      <c r="I84" s="10"/>
    </row>
    <row r="85" spans="1:11" x14ac:dyDescent="0.35">
      <c r="B85" t="s">
        <v>1132</v>
      </c>
      <c r="C85" s="12">
        <v>3</v>
      </c>
      <c r="D85" s="6"/>
      <c r="I85" s="10"/>
    </row>
    <row r="86" spans="1:11" x14ac:dyDescent="0.35">
      <c r="B86" t="s">
        <v>108</v>
      </c>
      <c r="C86" s="12">
        <v>3</v>
      </c>
      <c r="D86" s="6" t="s">
        <v>109</v>
      </c>
      <c r="E86" s="34" t="s">
        <v>56</v>
      </c>
      <c r="I86" s="10"/>
    </row>
    <row r="87" spans="1:11" x14ac:dyDescent="0.35">
      <c r="C87" s="12"/>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1137</v>
      </c>
      <c r="B91" t="s">
        <v>1138</v>
      </c>
      <c r="C91" s="12">
        <v>5</v>
      </c>
      <c r="D91" s="6"/>
      <c r="I91" s="10"/>
    </row>
    <row r="92" spans="1:11" s="9" customFormat="1" x14ac:dyDescent="0.35">
      <c r="A92" t="s">
        <v>1135</v>
      </c>
      <c r="B92" t="s">
        <v>1136</v>
      </c>
      <c r="C92" s="12">
        <v>2</v>
      </c>
      <c r="D92" s="6"/>
      <c r="E92"/>
      <c r="F92"/>
      <c r="G92" s="8"/>
      <c r="H92" s="8"/>
      <c r="I92" s="10"/>
      <c r="J92" s="17"/>
      <c r="K92" s="17"/>
    </row>
    <row r="93" spans="1:11" x14ac:dyDescent="0.35">
      <c r="B93" t="s">
        <v>1132</v>
      </c>
      <c r="C93" s="12">
        <v>3</v>
      </c>
      <c r="D93" s="6"/>
      <c r="I93" s="10"/>
    </row>
    <row r="94" spans="1:11" x14ac:dyDescent="0.35">
      <c r="B94" t="s">
        <v>86</v>
      </c>
      <c r="C94" s="12">
        <v>3</v>
      </c>
      <c r="D94" s="6" t="s">
        <v>87</v>
      </c>
      <c r="E94" s="34" t="s">
        <v>55</v>
      </c>
      <c r="I94" s="10"/>
    </row>
    <row r="95" spans="1:11" x14ac:dyDescent="0.35">
      <c r="C95" s="12"/>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775" priority="54" operator="containsText" text="Not met">
      <formula>NOT(ISERROR(SEARCH("Not met",D108)))</formula>
    </cfRule>
    <cfRule type="containsText" dxfId="774" priority="55" operator="containsText" text="MET!">
      <formula>NOT(ISERROR(SEARCH("MET!",D108)))</formula>
    </cfRule>
  </conditionalFormatting>
  <conditionalFormatting sqref="D121">
    <cfRule type="containsText" dxfId="773" priority="28" operator="containsText" text="Not met">
      <formula>NOT(ISERROR(SEARCH("Not met",D121)))</formula>
    </cfRule>
    <cfRule type="containsText" dxfId="772" priority="29" operator="containsText" text="MET!">
      <formula>NOT(ISERROR(SEARCH("MET!",D121)))</formula>
    </cfRule>
  </conditionalFormatting>
  <conditionalFormatting sqref="D122">
    <cfRule type="containsText" dxfId="771" priority="26" operator="containsText" text="Not met">
      <formula>NOT(ISERROR(SEARCH("Not met",D122)))</formula>
    </cfRule>
    <cfRule type="containsText" dxfId="770" priority="27" operator="containsText" text="MET!">
      <formula>NOT(ISERROR(SEARCH("MET!",D122)))</formula>
    </cfRule>
  </conditionalFormatting>
  <conditionalFormatting sqref="D123">
    <cfRule type="containsText" dxfId="769" priority="24" operator="containsText" text="Not met">
      <formula>NOT(ISERROR(SEARCH("Not met",D123)))</formula>
    </cfRule>
    <cfRule type="containsText" dxfId="768" priority="25" operator="containsText" text="MET!">
      <formula>NOT(ISERROR(SEARCH("MET!",D123)))</formula>
    </cfRule>
  </conditionalFormatting>
  <conditionalFormatting sqref="D124">
    <cfRule type="containsText" dxfId="767" priority="22" operator="containsText" text="Not met">
      <formula>NOT(ISERROR(SEARCH("Not met",D124)))</formula>
    </cfRule>
    <cfRule type="containsText" dxfId="766" priority="23" operator="containsText" text="MET!">
      <formula>NOT(ISERROR(SEARCH("MET!",D124)))</formula>
    </cfRule>
  </conditionalFormatting>
  <conditionalFormatting sqref="D125">
    <cfRule type="containsText" dxfId="765" priority="20" operator="containsText" text="Not met">
      <formula>NOT(ISERROR(SEARCH("Not met",D125)))</formula>
    </cfRule>
    <cfRule type="containsText" dxfId="764" priority="21" operator="containsText" text="MET!">
      <formula>NOT(ISERROR(SEARCH("MET!",D125)))</formula>
    </cfRule>
  </conditionalFormatting>
  <conditionalFormatting sqref="D126">
    <cfRule type="containsText" dxfId="763" priority="18" operator="containsText" text="Not met">
      <formula>NOT(ISERROR(SEARCH("Not met",D126)))</formula>
    </cfRule>
    <cfRule type="containsText" dxfId="762" priority="19" operator="containsText" text="MET!">
      <formula>NOT(ISERROR(SEARCH("MET!",D126)))</formula>
    </cfRule>
  </conditionalFormatting>
  <conditionalFormatting sqref="D127">
    <cfRule type="containsText" dxfId="761" priority="16" operator="containsText" text="Not met">
      <formula>NOT(ISERROR(SEARCH("Not met",D127)))</formula>
    </cfRule>
    <cfRule type="containsText" dxfId="760" priority="17" operator="containsText" text="MET!">
      <formula>NOT(ISERROR(SEARCH("MET!",D127)))</formula>
    </cfRule>
  </conditionalFormatting>
  <conditionalFormatting sqref="D128">
    <cfRule type="containsText" dxfId="759" priority="14" operator="containsText" text="Not met">
      <formula>NOT(ISERROR(SEARCH("Not met",D128)))</formula>
    </cfRule>
    <cfRule type="containsText" dxfId="758" priority="15" operator="containsText" text="MET!">
      <formula>NOT(ISERROR(SEARCH("MET!",D128)))</formula>
    </cfRule>
  </conditionalFormatting>
  <conditionalFormatting sqref="D129">
    <cfRule type="containsText" dxfId="757" priority="12" operator="containsText" text="Not met">
      <formula>NOT(ISERROR(SEARCH("Not met",D129)))</formula>
    </cfRule>
    <cfRule type="containsText" dxfId="756" priority="13" operator="containsText" text="MET!">
      <formula>NOT(ISERROR(SEARCH("MET!",D129)))</formula>
    </cfRule>
  </conditionalFormatting>
  <conditionalFormatting sqref="D130">
    <cfRule type="containsText" dxfId="755" priority="10" operator="containsText" text="Not met">
      <formula>NOT(ISERROR(SEARCH("Not met",D130)))</formula>
    </cfRule>
    <cfRule type="containsText" dxfId="754" priority="11" operator="containsText" text="MET!">
      <formula>NOT(ISERROR(SEARCH("MET!",D130)))</formula>
    </cfRule>
  </conditionalFormatting>
  <conditionalFormatting sqref="D131">
    <cfRule type="containsText" dxfId="753" priority="8" operator="containsText" text="Not met">
      <formula>NOT(ISERROR(SEARCH("Not met",D131)))</formula>
    </cfRule>
    <cfRule type="containsText" dxfId="752" priority="9" operator="containsText" text="MET!">
      <formula>NOT(ISERROR(SEARCH("MET!",D131)))</formula>
    </cfRule>
  </conditionalFormatting>
  <conditionalFormatting sqref="D132">
    <cfRule type="containsText" dxfId="751" priority="6" operator="containsText" text="Not met">
      <formula>NOT(ISERROR(SEARCH("Not met",D132)))</formula>
    </cfRule>
    <cfRule type="containsText" dxfId="750" priority="7" operator="containsText" text="MET!">
      <formula>NOT(ISERROR(SEARCH("MET!",D132)))</formula>
    </cfRule>
  </conditionalFormatting>
  <conditionalFormatting sqref="D133">
    <cfRule type="containsText" dxfId="749" priority="4" operator="containsText" text="Not met">
      <formula>NOT(ISERROR(SEARCH("Not met",D133)))</formula>
    </cfRule>
    <cfRule type="containsText" dxfId="748" priority="5" operator="containsText" text="MET!">
      <formula>NOT(ISERROR(SEARCH("MET!",D133)))</formula>
    </cfRule>
  </conditionalFormatting>
  <conditionalFormatting sqref="E2:E1048576">
    <cfRule type="cellIs" dxfId="747" priority="3" operator="equal">
      <formula>"Available for Essential Studies"</formula>
    </cfRule>
  </conditionalFormatting>
  <dataValidations count="3">
    <dataValidation type="list" showInputMessage="1" showErrorMessage="1" sqref="D3:D9 D67:D68 D35:D41 D59:D65 D51:D57 D91:D97 D19:D25 D70:D73 D43:D49 D83:D89 D27:D33 D11:D17 D75:D81">
      <formula1>$B$108:$B$116</formula1>
    </dataValidation>
    <dataValidation type="list" allowBlank="1" showInputMessage="1" showErrorMessage="1" sqref="E3:E99">
      <formula1>$B$121:$B$135</formula1>
    </dataValidation>
    <dataValidation type="list" allowBlank="1" showInputMessage="1" showErrorMessage="1" sqref="F3:F5 F7:F94">
      <formula1>#REF!</formula1>
    </dataValidation>
  </dataValidations>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19" sqref="F19"/>
    </sheetView>
  </sheetViews>
  <sheetFormatPr defaultRowHeight="14.5" x14ac:dyDescent="0.35"/>
  <cols>
    <col min="1" max="1" width="11.81640625" bestFit="1" customWidth="1"/>
    <col min="2" max="2" width="49.54296875" bestFit="1" customWidth="1"/>
    <col min="3" max="3" width="14.1796875" bestFit="1" customWidth="1"/>
    <col min="4" max="4" width="31" customWidth="1"/>
    <col min="5" max="5" width="35.453125" bestFit="1" customWidth="1"/>
    <col min="6" max="6" width="11.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1141</v>
      </c>
      <c r="B2" s="60"/>
      <c r="C2" s="60"/>
      <c r="D2" s="15"/>
      <c r="G2" s="61"/>
      <c r="H2" s="61"/>
      <c r="I2" s="61"/>
    </row>
    <row r="3" spans="1:9" ht="15" x14ac:dyDescent="0.4">
      <c r="A3" t="s">
        <v>77</v>
      </c>
      <c r="B3" t="s">
        <v>78</v>
      </c>
      <c r="C3" s="12">
        <v>3</v>
      </c>
      <c r="D3" s="6" t="s">
        <v>52</v>
      </c>
      <c r="E3" t="s">
        <v>52</v>
      </c>
      <c r="G3" s="52" t="s">
        <v>71</v>
      </c>
      <c r="H3" s="47"/>
      <c r="I3" s="10"/>
    </row>
    <row r="4" spans="1:9" x14ac:dyDescent="0.35">
      <c r="A4" t="s">
        <v>81</v>
      </c>
      <c r="B4" t="s">
        <v>82</v>
      </c>
      <c r="C4" s="12">
        <v>3</v>
      </c>
      <c r="D4" s="6" t="s">
        <v>50</v>
      </c>
      <c r="E4" t="s">
        <v>50</v>
      </c>
      <c r="G4" s="1" t="s">
        <v>75</v>
      </c>
      <c r="H4" s="1" t="s">
        <v>76</v>
      </c>
      <c r="I4" s="10"/>
    </row>
    <row r="5" spans="1:9" x14ac:dyDescent="0.35">
      <c r="A5" t="s">
        <v>101</v>
      </c>
      <c r="B5" t="s">
        <v>102</v>
      </c>
      <c r="C5" s="12">
        <v>3</v>
      </c>
      <c r="D5" s="6" t="s">
        <v>51</v>
      </c>
      <c r="E5" t="s">
        <v>51</v>
      </c>
      <c r="G5" s="46" t="s">
        <v>79</v>
      </c>
      <c r="H5" s="1" t="s">
        <v>80</v>
      </c>
      <c r="I5" s="10"/>
    </row>
    <row r="6" spans="1:9" x14ac:dyDescent="0.35">
      <c r="A6" t="s">
        <v>135</v>
      </c>
      <c r="B6" t="s">
        <v>136</v>
      </c>
      <c r="C6" s="12">
        <v>3</v>
      </c>
      <c r="D6" s="6" t="s">
        <v>129</v>
      </c>
      <c r="E6" t="s">
        <v>53</v>
      </c>
      <c r="G6" s="48" t="s">
        <v>83</v>
      </c>
      <c r="H6" s="1" t="s">
        <v>84</v>
      </c>
      <c r="I6" s="10"/>
    </row>
    <row r="7" spans="1:9" x14ac:dyDescent="0.35">
      <c r="C7" s="12"/>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1142</v>
      </c>
      <c r="B10" s="57"/>
      <c r="C10" s="57"/>
      <c r="D10" s="15"/>
      <c r="G10" s="61"/>
      <c r="H10" s="61"/>
      <c r="I10" s="61"/>
    </row>
    <row r="11" spans="1:9" x14ac:dyDescent="0.35">
      <c r="B11" t="s">
        <v>108</v>
      </c>
      <c r="C11" s="12">
        <v>6</v>
      </c>
      <c r="D11" s="6" t="s">
        <v>109</v>
      </c>
      <c r="E11" t="s">
        <v>57</v>
      </c>
      <c r="G11" s="8"/>
      <c r="H11" s="8"/>
      <c r="I11" s="10"/>
    </row>
    <row r="12" spans="1:9" x14ac:dyDescent="0.35">
      <c r="B12" t="s">
        <v>86</v>
      </c>
      <c r="C12" s="12">
        <v>6</v>
      </c>
      <c r="D12" s="6" t="s">
        <v>87</v>
      </c>
      <c r="E12" t="s">
        <v>58</v>
      </c>
      <c r="I12" s="10"/>
    </row>
    <row r="13" spans="1:9" x14ac:dyDescent="0.35">
      <c r="C13" s="12"/>
      <c r="D13" s="6"/>
      <c r="I13" s="10"/>
    </row>
    <row r="14" spans="1:9" x14ac:dyDescent="0.35">
      <c r="C14" s="12"/>
      <c r="D14" s="6"/>
      <c r="I14" s="10"/>
    </row>
    <row r="15" spans="1:9" x14ac:dyDescent="0.35">
      <c r="C15" s="12"/>
      <c r="D15" s="6"/>
      <c r="I15" s="10"/>
    </row>
    <row r="16" spans="1:9" x14ac:dyDescent="0.35">
      <c r="C16" s="12"/>
      <c r="D16" s="6"/>
      <c r="I16" s="10"/>
    </row>
    <row r="17" spans="1:9" x14ac:dyDescent="0.35">
      <c r="A17" s="22"/>
      <c r="B17" s="23"/>
      <c r="C17" s="24"/>
      <c r="D17" s="6"/>
      <c r="I17" s="10"/>
    </row>
    <row r="18" spans="1:9" ht="15" x14ac:dyDescent="0.4">
      <c r="A18" s="56" t="s">
        <v>1143</v>
      </c>
      <c r="B18" s="57"/>
      <c r="C18" s="57"/>
      <c r="D18" s="15"/>
      <c r="G18" s="61"/>
      <c r="H18" s="61"/>
      <c r="I18" s="61"/>
    </row>
    <row r="19" spans="1:9" x14ac:dyDescent="0.35">
      <c r="A19" t="s">
        <v>163</v>
      </c>
      <c r="B19" t="s">
        <v>164</v>
      </c>
      <c r="C19" s="12">
        <v>4</v>
      </c>
      <c r="D19" s="6" t="s">
        <v>74</v>
      </c>
      <c r="F19" t="s">
        <v>1580</v>
      </c>
      <c r="I19" s="10"/>
    </row>
    <row r="20" spans="1:9" x14ac:dyDescent="0.35">
      <c r="A20" t="s">
        <v>534</v>
      </c>
      <c r="B20" t="s">
        <v>535</v>
      </c>
      <c r="C20" s="12">
        <v>4</v>
      </c>
      <c r="D20" s="6" t="s">
        <v>107</v>
      </c>
      <c r="I20" s="10"/>
    </row>
    <row r="21" spans="1:9" x14ac:dyDescent="0.35">
      <c r="A21" t="s">
        <v>72</v>
      </c>
      <c r="B21" t="s">
        <v>73</v>
      </c>
      <c r="C21" s="12">
        <v>4</v>
      </c>
      <c r="D21" s="6"/>
      <c r="I21" s="10"/>
    </row>
    <row r="22" spans="1:9" x14ac:dyDescent="0.35">
      <c r="A22" t="s">
        <v>96</v>
      </c>
      <c r="B22" t="s">
        <v>97</v>
      </c>
      <c r="C22" s="12">
        <v>4</v>
      </c>
      <c r="D22" s="6"/>
      <c r="I22" s="10"/>
    </row>
    <row r="23" spans="1:9" x14ac:dyDescent="0.35">
      <c r="B23" t="s">
        <v>720</v>
      </c>
      <c r="C23" s="12">
        <v>4</v>
      </c>
      <c r="D23" s="6" t="s">
        <v>107</v>
      </c>
      <c r="E23" t="s">
        <v>60</v>
      </c>
      <c r="I23" s="10"/>
    </row>
    <row r="24" spans="1:9" x14ac:dyDescent="0.35">
      <c r="A24" s="20"/>
      <c r="B24" s="2"/>
      <c r="C24" s="21"/>
      <c r="D24" s="6"/>
      <c r="I24" s="10"/>
    </row>
    <row r="25" spans="1:9" x14ac:dyDescent="0.35">
      <c r="A25" s="22"/>
      <c r="B25" s="23"/>
      <c r="C25" s="24"/>
      <c r="D25" s="6"/>
      <c r="I25" s="10"/>
    </row>
    <row r="26" spans="1:9" ht="15" x14ac:dyDescent="0.4">
      <c r="A26" s="56" t="s">
        <v>1144</v>
      </c>
      <c r="B26" s="57"/>
      <c r="C26" s="57"/>
      <c r="D26" s="15"/>
      <c r="G26" s="61"/>
      <c r="H26" s="61"/>
      <c r="I26" s="61"/>
    </row>
    <row r="27" spans="1:9" x14ac:dyDescent="0.35">
      <c r="A27" t="s">
        <v>98</v>
      </c>
      <c r="B27" t="s">
        <v>99</v>
      </c>
      <c r="C27" s="12">
        <v>4</v>
      </c>
      <c r="D27" s="6" t="s">
        <v>100</v>
      </c>
      <c r="E27" t="s">
        <v>59</v>
      </c>
      <c r="I27" s="10"/>
    </row>
    <row r="28" spans="1:9" x14ac:dyDescent="0.35">
      <c r="A28" t="s">
        <v>106</v>
      </c>
      <c r="B28" t="s">
        <v>99</v>
      </c>
      <c r="C28" s="12">
        <v>4</v>
      </c>
      <c r="D28" s="6"/>
      <c r="E28" t="s">
        <v>59</v>
      </c>
      <c r="I28" s="10"/>
    </row>
    <row r="29" spans="1:9" x14ac:dyDescent="0.35">
      <c r="A29" t="s">
        <v>115</v>
      </c>
      <c r="B29" t="s">
        <v>99</v>
      </c>
      <c r="C29" s="12">
        <v>4</v>
      </c>
      <c r="D29" s="6"/>
      <c r="I29" s="10"/>
    </row>
    <row r="30" spans="1:9" x14ac:dyDescent="0.35">
      <c r="C30" s="12"/>
      <c r="D30" s="6"/>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1145</v>
      </c>
      <c r="B34" s="57"/>
      <c r="C34" s="57"/>
      <c r="D34" s="15"/>
      <c r="G34" s="61"/>
      <c r="H34" s="61"/>
      <c r="I34" s="61"/>
    </row>
    <row r="35" spans="1:9" x14ac:dyDescent="0.35">
      <c r="A35" t="s">
        <v>1146</v>
      </c>
      <c r="B35" t="s">
        <v>1147</v>
      </c>
      <c r="C35" s="12">
        <v>4</v>
      </c>
      <c r="D35" s="6"/>
      <c r="I35" s="10"/>
    </row>
    <row r="36" spans="1:9" x14ac:dyDescent="0.35">
      <c r="A36" t="s">
        <v>1148</v>
      </c>
      <c r="B36" t="s">
        <v>1149</v>
      </c>
      <c r="C36" s="12">
        <v>4</v>
      </c>
      <c r="D36" s="6"/>
      <c r="I36" s="10"/>
    </row>
    <row r="37" spans="1:9" x14ac:dyDescent="0.35">
      <c r="A37" t="s">
        <v>1108</v>
      </c>
      <c r="B37" t="s">
        <v>1109</v>
      </c>
      <c r="C37" s="12">
        <v>4</v>
      </c>
      <c r="D37" s="6"/>
      <c r="I37" s="10"/>
    </row>
    <row r="38" spans="1:9" x14ac:dyDescent="0.35">
      <c r="A38" t="s">
        <v>1110</v>
      </c>
      <c r="B38" t="s">
        <v>1111</v>
      </c>
      <c r="C38" s="12">
        <v>4</v>
      </c>
      <c r="D38" s="6"/>
      <c r="I38" s="10"/>
    </row>
    <row r="39" spans="1:9" x14ac:dyDescent="0.35">
      <c r="A39" t="s">
        <v>1150</v>
      </c>
      <c r="B39" t="s">
        <v>1151</v>
      </c>
      <c r="C39" s="12">
        <v>4</v>
      </c>
      <c r="D39" s="6"/>
      <c r="I39" s="10"/>
    </row>
    <row r="40" spans="1:9" x14ac:dyDescent="0.35">
      <c r="B40" t="s">
        <v>1152</v>
      </c>
      <c r="C40" s="12">
        <v>16</v>
      </c>
      <c r="D40" s="6"/>
      <c r="I40" s="10"/>
    </row>
    <row r="41" spans="1:9" x14ac:dyDescent="0.35">
      <c r="A41" t="s">
        <v>991</v>
      </c>
      <c r="B41" t="s">
        <v>992</v>
      </c>
      <c r="C41" s="12">
        <v>4</v>
      </c>
      <c r="D41" s="6"/>
      <c r="I41" s="10"/>
    </row>
    <row r="42" spans="1:9" ht="15" x14ac:dyDescent="0.4">
      <c r="A42" s="56" t="s">
        <v>476</v>
      </c>
      <c r="B42" s="57"/>
      <c r="C42" s="57"/>
      <c r="D42" s="15"/>
      <c r="G42" s="61"/>
      <c r="H42" s="61"/>
      <c r="I42" s="61"/>
    </row>
    <row r="43" spans="1:9" x14ac:dyDescent="0.35">
      <c r="A43" t="s">
        <v>921</v>
      </c>
      <c r="B43" t="s">
        <v>112</v>
      </c>
      <c r="C43" s="12">
        <v>4</v>
      </c>
      <c r="D43" s="6"/>
      <c r="I43" s="10"/>
    </row>
    <row r="44" spans="1:9" x14ac:dyDescent="0.35">
      <c r="A44" t="s">
        <v>113</v>
      </c>
      <c r="B44" t="s">
        <v>926</v>
      </c>
      <c r="C44" s="12">
        <v>4</v>
      </c>
      <c r="D44" s="6"/>
      <c r="I44" s="10"/>
    </row>
    <row r="45" spans="1:9" x14ac:dyDescent="0.35">
      <c r="C45" s="12"/>
      <c r="D45" s="6"/>
      <c r="I45" s="10"/>
    </row>
    <row r="46" spans="1:9" x14ac:dyDescent="0.35">
      <c r="C46" s="12"/>
      <c r="D46" s="6"/>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1153</v>
      </c>
      <c r="B51" t="s">
        <v>1154</v>
      </c>
      <c r="C51" s="12">
        <v>5</v>
      </c>
      <c r="D51" s="6"/>
      <c r="I51" s="10"/>
    </row>
    <row r="52" spans="1:9" x14ac:dyDescent="0.35">
      <c r="A52" t="s">
        <v>1117</v>
      </c>
      <c r="B52" t="s">
        <v>1118</v>
      </c>
      <c r="C52" s="12">
        <v>5</v>
      </c>
      <c r="D52" s="6"/>
      <c r="I52" s="10"/>
    </row>
    <row r="53" spans="1:9" x14ac:dyDescent="0.35">
      <c r="A53" t="s">
        <v>1049</v>
      </c>
      <c r="B53" t="s">
        <v>1050</v>
      </c>
      <c r="C53" s="12">
        <v>3</v>
      </c>
      <c r="D53" s="6"/>
      <c r="E53" t="s">
        <v>61</v>
      </c>
      <c r="I53" s="10"/>
    </row>
    <row r="54" spans="1:9" x14ac:dyDescent="0.35">
      <c r="C54" s="12"/>
      <c r="D54" s="6"/>
      <c r="I54" s="10"/>
    </row>
    <row r="55" spans="1:9" x14ac:dyDescent="0.35">
      <c r="C55" s="12"/>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1123</v>
      </c>
      <c r="B59" t="s">
        <v>1124</v>
      </c>
      <c r="C59" s="12">
        <v>5</v>
      </c>
      <c r="D59" s="6"/>
      <c r="I59" s="10"/>
    </row>
    <row r="60" spans="1:9" x14ac:dyDescent="0.35">
      <c r="A60" t="s">
        <v>1119</v>
      </c>
      <c r="B60" t="s">
        <v>1120</v>
      </c>
      <c r="C60" s="12">
        <v>4</v>
      </c>
      <c r="D60" s="6"/>
      <c r="I60" s="10"/>
    </row>
    <row r="61" spans="1:9" x14ac:dyDescent="0.35">
      <c r="A61" t="s">
        <v>1130</v>
      </c>
      <c r="B61" t="s">
        <v>1131</v>
      </c>
      <c r="C61" s="12">
        <v>3</v>
      </c>
      <c r="D61" s="6"/>
      <c r="I61" s="10"/>
    </row>
    <row r="62" spans="1:9" x14ac:dyDescent="0.35">
      <c r="C62" s="12"/>
      <c r="D62" s="6"/>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1155</v>
      </c>
      <c r="B67" t="s">
        <v>1156</v>
      </c>
      <c r="C67" s="12">
        <v>5</v>
      </c>
      <c r="D67" s="6"/>
      <c r="I67" s="10"/>
    </row>
    <row r="68" spans="1:9" x14ac:dyDescent="0.35">
      <c r="A68" t="s">
        <v>1139</v>
      </c>
      <c r="B68" t="s">
        <v>1140</v>
      </c>
      <c r="C68" s="12">
        <v>4</v>
      </c>
      <c r="D68" s="6"/>
      <c r="I68" s="10"/>
    </row>
    <row r="69" spans="1:9" x14ac:dyDescent="0.35">
      <c r="B69" t="s">
        <v>86</v>
      </c>
      <c r="C69" s="12">
        <v>3</v>
      </c>
      <c r="D69" s="6" t="s">
        <v>87</v>
      </c>
      <c r="E69" t="s">
        <v>58</v>
      </c>
      <c r="I69" s="10"/>
    </row>
    <row r="70" spans="1:9" ht="15" x14ac:dyDescent="0.4">
      <c r="A70" s="56" t="s">
        <v>1157</v>
      </c>
      <c r="B70" s="57"/>
      <c r="C70" s="57"/>
      <c r="D70" s="6"/>
      <c r="I70" s="10"/>
    </row>
    <row r="71" spans="1:9" x14ac:dyDescent="0.35">
      <c r="A71" t="s">
        <v>127</v>
      </c>
      <c r="B71" t="s">
        <v>128</v>
      </c>
      <c r="C71" s="12">
        <v>3</v>
      </c>
      <c r="D71" s="6" t="s">
        <v>129</v>
      </c>
      <c r="E71" t="s">
        <v>62</v>
      </c>
      <c r="I71" s="10"/>
    </row>
    <row r="72" spans="1:9" x14ac:dyDescent="0.35">
      <c r="B72" t="s">
        <v>86</v>
      </c>
      <c r="C72" s="12">
        <v>3</v>
      </c>
      <c r="D72" s="6" t="s">
        <v>87</v>
      </c>
      <c r="E72" s="34" t="s">
        <v>55</v>
      </c>
      <c r="I72" s="10"/>
    </row>
    <row r="73" spans="1:9" x14ac:dyDescent="0.35">
      <c r="B73" t="s">
        <v>984</v>
      </c>
      <c r="C73" s="12">
        <v>3</v>
      </c>
      <c r="D73" s="6" t="s">
        <v>129</v>
      </c>
      <c r="E73" s="36" t="s">
        <v>54</v>
      </c>
      <c r="I73" s="10"/>
    </row>
    <row r="74" spans="1:9" ht="15" x14ac:dyDescent="0.4">
      <c r="A74" s="56" t="s">
        <v>143</v>
      </c>
      <c r="B74" s="57"/>
      <c r="C74" s="57"/>
      <c r="D74" s="15"/>
      <c r="G74" s="61"/>
      <c r="H74" s="61"/>
      <c r="I74" s="61"/>
    </row>
    <row r="75" spans="1:9" x14ac:dyDescent="0.35">
      <c r="A75" t="s">
        <v>1125</v>
      </c>
      <c r="B75" t="s">
        <v>1012</v>
      </c>
      <c r="C75" s="12">
        <v>4</v>
      </c>
      <c r="D75" s="6"/>
      <c r="I75" s="10"/>
    </row>
    <row r="76" spans="1:9" x14ac:dyDescent="0.35">
      <c r="A76" t="s">
        <v>1135</v>
      </c>
      <c r="B76" t="s">
        <v>1136</v>
      </c>
      <c r="C76" s="12">
        <v>2</v>
      </c>
      <c r="D76" s="6"/>
      <c r="I76" s="10"/>
    </row>
    <row r="77" spans="1:9" x14ac:dyDescent="0.35">
      <c r="B77" t="s">
        <v>1132</v>
      </c>
      <c r="C77" s="12">
        <v>3</v>
      </c>
      <c r="D77" s="6"/>
      <c r="I77" s="10"/>
    </row>
    <row r="78" spans="1:9" x14ac:dyDescent="0.35">
      <c r="B78" t="s">
        <v>108</v>
      </c>
      <c r="C78" s="12">
        <v>3</v>
      </c>
      <c r="D78" s="6" t="s">
        <v>109</v>
      </c>
      <c r="E78" s="34" t="s">
        <v>56</v>
      </c>
      <c r="I78" s="10"/>
    </row>
    <row r="79" spans="1:9" x14ac:dyDescent="0.35">
      <c r="C79" s="12"/>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1128</v>
      </c>
      <c r="B83" t="s">
        <v>1129</v>
      </c>
      <c r="C83" s="12">
        <v>4</v>
      </c>
      <c r="D83" s="6"/>
      <c r="I83" s="10"/>
    </row>
    <row r="84" spans="1:11" x14ac:dyDescent="0.35">
      <c r="A84" t="s">
        <v>1133</v>
      </c>
      <c r="B84" t="s">
        <v>1134</v>
      </c>
      <c r="C84" s="12">
        <v>5</v>
      </c>
      <c r="D84" s="6"/>
      <c r="I84" s="10"/>
    </row>
    <row r="85" spans="1:11" x14ac:dyDescent="0.35">
      <c r="A85" t="s">
        <v>1135</v>
      </c>
      <c r="B85" t="s">
        <v>1136</v>
      </c>
      <c r="C85" s="12">
        <v>2</v>
      </c>
      <c r="D85" s="6"/>
      <c r="I85" s="10"/>
    </row>
    <row r="86" spans="1:11" x14ac:dyDescent="0.35">
      <c r="B86" t="s">
        <v>1132</v>
      </c>
      <c r="C86" s="12">
        <v>3</v>
      </c>
      <c r="D86" s="6"/>
      <c r="I86" s="10"/>
    </row>
    <row r="87" spans="1:11" x14ac:dyDescent="0.35">
      <c r="C87" s="12"/>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1137</v>
      </c>
      <c r="B91" t="s">
        <v>1138</v>
      </c>
      <c r="C91" s="12">
        <v>5</v>
      </c>
      <c r="D91" s="6"/>
      <c r="I91" s="10"/>
    </row>
    <row r="92" spans="1:11" s="9" customFormat="1" x14ac:dyDescent="0.35">
      <c r="A92" t="s">
        <v>1135</v>
      </c>
      <c r="B92" t="s">
        <v>1136</v>
      </c>
      <c r="C92" s="12">
        <v>2</v>
      </c>
      <c r="D92" s="6"/>
      <c r="E92"/>
      <c r="F92"/>
      <c r="G92" s="8"/>
      <c r="H92" s="8"/>
      <c r="I92" s="10"/>
      <c r="J92" s="17"/>
      <c r="K92" s="17"/>
    </row>
    <row r="93" spans="1:11" x14ac:dyDescent="0.35">
      <c r="B93" t="s">
        <v>1132</v>
      </c>
      <c r="C93" s="12">
        <v>3</v>
      </c>
      <c r="D93" s="6"/>
      <c r="I93" s="10"/>
    </row>
    <row r="94" spans="1:11" x14ac:dyDescent="0.35">
      <c r="B94" t="s">
        <v>90</v>
      </c>
      <c r="C94" s="12">
        <v>2</v>
      </c>
      <c r="D94" s="6"/>
      <c r="I94" s="10"/>
    </row>
    <row r="95" spans="1:11" x14ac:dyDescent="0.35">
      <c r="C95" s="12"/>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0</v>
      </c>
      <c r="D138" s="12">
        <f>C138-C135</f>
        <v>0</v>
      </c>
    </row>
  </sheetData>
  <mergeCells count="26">
    <mergeCell ref="A18:C18"/>
    <mergeCell ref="G18:I18"/>
    <mergeCell ref="A1:C1"/>
    <mergeCell ref="A2:C2"/>
    <mergeCell ref="G2:I2"/>
    <mergeCell ref="A10:C10"/>
    <mergeCell ref="G10:I10"/>
    <mergeCell ref="A26:C26"/>
    <mergeCell ref="G26:I26"/>
    <mergeCell ref="A34:C34"/>
    <mergeCell ref="G34:I34"/>
    <mergeCell ref="A42:C42"/>
    <mergeCell ref="G42:I42"/>
    <mergeCell ref="A90:C90"/>
    <mergeCell ref="G90:I90"/>
    <mergeCell ref="A50:C50"/>
    <mergeCell ref="G50:I50"/>
    <mergeCell ref="A58:C58"/>
    <mergeCell ref="G58:I58"/>
    <mergeCell ref="A66:C66"/>
    <mergeCell ref="G66:I66"/>
    <mergeCell ref="A70:C70"/>
    <mergeCell ref="A74:C74"/>
    <mergeCell ref="G74:I74"/>
    <mergeCell ref="A82:C82"/>
    <mergeCell ref="G82:I82"/>
  </mergeCells>
  <conditionalFormatting sqref="D108:D116">
    <cfRule type="containsText" dxfId="746" priority="54" operator="containsText" text="Not met">
      <formula>NOT(ISERROR(SEARCH("Not met",D108)))</formula>
    </cfRule>
    <cfRule type="containsText" dxfId="745" priority="55" operator="containsText" text="MET!">
      <formula>NOT(ISERROR(SEARCH("MET!",D108)))</formula>
    </cfRule>
  </conditionalFormatting>
  <conditionalFormatting sqref="D121">
    <cfRule type="containsText" dxfId="744" priority="26" operator="containsText" text="Not met">
      <formula>NOT(ISERROR(SEARCH("Not met",D121)))</formula>
    </cfRule>
    <cfRule type="containsText" dxfId="743" priority="27" operator="containsText" text="MET!">
      <formula>NOT(ISERROR(SEARCH("MET!",D121)))</formula>
    </cfRule>
  </conditionalFormatting>
  <conditionalFormatting sqref="D122">
    <cfRule type="containsText" dxfId="742" priority="24" operator="containsText" text="Not met">
      <formula>NOT(ISERROR(SEARCH("Not met",D122)))</formula>
    </cfRule>
    <cfRule type="containsText" dxfId="741" priority="25" operator="containsText" text="MET!">
      <formula>NOT(ISERROR(SEARCH("MET!",D122)))</formula>
    </cfRule>
  </conditionalFormatting>
  <conditionalFormatting sqref="D123">
    <cfRule type="containsText" dxfId="740" priority="22" operator="containsText" text="Not met">
      <formula>NOT(ISERROR(SEARCH("Not met",D123)))</formula>
    </cfRule>
    <cfRule type="containsText" dxfId="739" priority="23" operator="containsText" text="MET!">
      <formula>NOT(ISERROR(SEARCH("MET!",D123)))</formula>
    </cfRule>
  </conditionalFormatting>
  <conditionalFormatting sqref="D124">
    <cfRule type="containsText" dxfId="738" priority="20" operator="containsText" text="Not met">
      <formula>NOT(ISERROR(SEARCH("Not met",D124)))</formula>
    </cfRule>
    <cfRule type="containsText" dxfId="737" priority="21" operator="containsText" text="MET!">
      <formula>NOT(ISERROR(SEARCH("MET!",D124)))</formula>
    </cfRule>
  </conditionalFormatting>
  <conditionalFormatting sqref="D125">
    <cfRule type="containsText" dxfId="736" priority="18" operator="containsText" text="Not met">
      <formula>NOT(ISERROR(SEARCH("Not met",D125)))</formula>
    </cfRule>
    <cfRule type="containsText" dxfId="735" priority="19" operator="containsText" text="MET!">
      <formula>NOT(ISERROR(SEARCH("MET!",D125)))</formula>
    </cfRule>
  </conditionalFormatting>
  <conditionalFormatting sqref="D126">
    <cfRule type="containsText" dxfId="734" priority="16" operator="containsText" text="Not met">
      <formula>NOT(ISERROR(SEARCH("Not met",D126)))</formula>
    </cfRule>
    <cfRule type="containsText" dxfId="733" priority="17" operator="containsText" text="MET!">
      <formula>NOT(ISERROR(SEARCH("MET!",D126)))</formula>
    </cfRule>
  </conditionalFormatting>
  <conditionalFormatting sqref="D127">
    <cfRule type="containsText" dxfId="732" priority="14" operator="containsText" text="Not met">
      <formula>NOT(ISERROR(SEARCH("Not met",D127)))</formula>
    </cfRule>
    <cfRule type="containsText" dxfId="731" priority="15" operator="containsText" text="MET!">
      <formula>NOT(ISERROR(SEARCH("MET!",D127)))</formula>
    </cfRule>
  </conditionalFormatting>
  <conditionalFormatting sqref="D128">
    <cfRule type="containsText" dxfId="730" priority="12" operator="containsText" text="Not met">
      <formula>NOT(ISERROR(SEARCH("Not met",D128)))</formula>
    </cfRule>
    <cfRule type="containsText" dxfId="729" priority="13" operator="containsText" text="MET!">
      <formula>NOT(ISERROR(SEARCH("MET!",D128)))</formula>
    </cfRule>
  </conditionalFormatting>
  <conditionalFormatting sqref="D129">
    <cfRule type="containsText" dxfId="728" priority="10" operator="containsText" text="Not met">
      <formula>NOT(ISERROR(SEARCH("Not met",D129)))</formula>
    </cfRule>
    <cfRule type="containsText" dxfId="727" priority="11" operator="containsText" text="MET!">
      <formula>NOT(ISERROR(SEARCH("MET!",D129)))</formula>
    </cfRule>
  </conditionalFormatting>
  <conditionalFormatting sqref="D130">
    <cfRule type="containsText" dxfId="726" priority="8" operator="containsText" text="Not met">
      <formula>NOT(ISERROR(SEARCH("Not met",D130)))</formula>
    </cfRule>
    <cfRule type="containsText" dxfId="725" priority="9" operator="containsText" text="MET!">
      <formula>NOT(ISERROR(SEARCH("MET!",D130)))</formula>
    </cfRule>
  </conditionalFormatting>
  <conditionalFormatting sqref="D131">
    <cfRule type="containsText" dxfId="724" priority="6" operator="containsText" text="Not met">
      <formula>NOT(ISERROR(SEARCH("Not met",D131)))</formula>
    </cfRule>
    <cfRule type="containsText" dxfId="723" priority="7" operator="containsText" text="MET!">
      <formula>NOT(ISERROR(SEARCH("MET!",D131)))</formula>
    </cfRule>
  </conditionalFormatting>
  <conditionalFormatting sqref="D132">
    <cfRule type="containsText" dxfId="722" priority="4" operator="containsText" text="Not met">
      <formula>NOT(ISERROR(SEARCH("Not met",D132)))</formula>
    </cfRule>
    <cfRule type="containsText" dxfId="721" priority="5" operator="containsText" text="MET!">
      <formula>NOT(ISERROR(SEARCH("MET!",D132)))</formula>
    </cfRule>
  </conditionalFormatting>
  <conditionalFormatting sqref="D133">
    <cfRule type="containsText" dxfId="720" priority="2" operator="containsText" text="Not met">
      <formula>NOT(ISERROR(SEARCH("Not met",D133)))</formula>
    </cfRule>
    <cfRule type="containsText" dxfId="719" priority="3" operator="containsText" text="MET!">
      <formula>NOT(ISERROR(SEARCH("MET!",D133)))</formula>
    </cfRule>
  </conditionalFormatting>
  <conditionalFormatting sqref="E2:E1048576">
    <cfRule type="cellIs" dxfId="718" priority="1" operator="equal">
      <formula>"Available for Essential Studies"</formula>
    </cfRule>
  </conditionalFormatting>
  <dataValidations count="3">
    <dataValidation type="list" showInputMessage="1" showErrorMessage="1" sqref="D11:D17 D3:D9 D35:D41 D59:D65 D51:D57 D91:D97 D19:D25 D75:D81 D43:D49 D83:D89 D27:D33 D67:D73">
      <formula1>$B$108:$B$116</formula1>
    </dataValidation>
    <dataValidation type="list" allowBlank="1" showInputMessage="1" showErrorMessage="1" sqref="E3:E99">
      <formula1>$B$121:$B$135</formula1>
    </dataValidation>
    <dataValidation type="list" allowBlank="1" showInputMessage="1" showErrorMessage="1" sqref="F3:F18 F20:F94">
      <formula1>#REF!</formula1>
    </dataValidation>
  </dataValidations>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6" sqref="F6"/>
    </sheetView>
  </sheetViews>
  <sheetFormatPr defaultRowHeight="14.5" x14ac:dyDescent="0.35"/>
  <cols>
    <col min="1" max="1" width="11.81640625" bestFit="1" customWidth="1"/>
    <col min="2" max="2" width="43" customWidth="1"/>
    <col min="3" max="3" width="6.54296875" customWidth="1"/>
    <col min="4" max="4" width="31.1796875" bestFit="1" customWidth="1"/>
    <col min="5" max="5" width="44.1796875" customWidth="1"/>
    <col min="6" max="6" width="11.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1102</v>
      </c>
      <c r="B3" t="s">
        <v>708</v>
      </c>
      <c r="C3" s="12">
        <v>3</v>
      </c>
      <c r="D3" s="6" t="s">
        <v>100</v>
      </c>
      <c r="E3" t="s">
        <v>59</v>
      </c>
      <c r="G3" s="52" t="s">
        <v>71</v>
      </c>
      <c r="H3" s="47"/>
      <c r="I3" s="10"/>
    </row>
    <row r="4" spans="1:9" x14ac:dyDescent="0.35">
      <c r="A4" t="s">
        <v>1103</v>
      </c>
      <c r="B4" t="s">
        <v>1104</v>
      </c>
      <c r="C4" s="12">
        <v>1</v>
      </c>
      <c r="D4" s="6" t="s">
        <v>100</v>
      </c>
      <c r="E4" t="s">
        <v>59</v>
      </c>
      <c r="G4" s="1" t="s">
        <v>75</v>
      </c>
      <c r="H4" s="1" t="s">
        <v>76</v>
      </c>
      <c r="I4" s="10"/>
    </row>
    <row r="5" spans="1:9" x14ac:dyDescent="0.35">
      <c r="A5" t="s">
        <v>905</v>
      </c>
      <c r="B5" t="s">
        <v>906</v>
      </c>
      <c r="C5" s="12">
        <v>2</v>
      </c>
      <c r="D5" s="6"/>
      <c r="G5" s="46" t="s">
        <v>79</v>
      </c>
      <c r="H5" s="1" t="s">
        <v>80</v>
      </c>
      <c r="I5" s="10"/>
    </row>
    <row r="6" spans="1:9" x14ac:dyDescent="0.35">
      <c r="A6" t="s">
        <v>72</v>
      </c>
      <c r="B6" t="s">
        <v>73</v>
      </c>
      <c r="C6" s="12">
        <v>4</v>
      </c>
      <c r="D6" s="6" t="s">
        <v>74</v>
      </c>
      <c r="F6" t="s">
        <v>1580</v>
      </c>
      <c r="G6" s="48" t="s">
        <v>83</v>
      </c>
      <c r="H6" s="1" t="s">
        <v>84</v>
      </c>
      <c r="I6" s="10"/>
    </row>
    <row r="7" spans="1:9" x14ac:dyDescent="0.35">
      <c r="A7" t="s">
        <v>81</v>
      </c>
      <c r="B7" t="s">
        <v>82</v>
      </c>
      <c r="C7" s="12">
        <v>3</v>
      </c>
      <c r="D7" s="6" t="s">
        <v>50</v>
      </c>
      <c r="E7" t="s">
        <v>50</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1105</v>
      </c>
      <c r="B11" t="s">
        <v>711</v>
      </c>
      <c r="C11" s="12">
        <v>3</v>
      </c>
      <c r="D11" s="6" t="s">
        <v>107</v>
      </c>
      <c r="E11" t="s">
        <v>59</v>
      </c>
      <c r="G11" s="8"/>
      <c r="H11" s="8"/>
      <c r="I11" s="10"/>
    </row>
    <row r="12" spans="1:9" x14ac:dyDescent="0.35">
      <c r="A12" t="s">
        <v>1106</v>
      </c>
      <c r="B12" t="s">
        <v>1107</v>
      </c>
      <c r="C12" s="12">
        <v>1</v>
      </c>
      <c r="D12" s="6" t="s">
        <v>107</v>
      </c>
      <c r="E12" t="s">
        <v>59</v>
      </c>
      <c r="I12" s="10"/>
    </row>
    <row r="13" spans="1:9" x14ac:dyDescent="0.35">
      <c r="A13" t="s">
        <v>907</v>
      </c>
      <c r="B13" t="s">
        <v>908</v>
      </c>
      <c r="C13" s="12">
        <v>2</v>
      </c>
      <c r="D13" s="6"/>
      <c r="I13" s="10"/>
    </row>
    <row r="14" spans="1:9" x14ac:dyDescent="0.35">
      <c r="A14" t="s">
        <v>96</v>
      </c>
      <c r="B14" t="s">
        <v>97</v>
      </c>
      <c r="C14" s="12">
        <v>4</v>
      </c>
      <c r="D14" s="6" t="s">
        <v>107</v>
      </c>
      <c r="I14" s="10"/>
    </row>
    <row r="15" spans="1:9" x14ac:dyDescent="0.35">
      <c r="A15" t="s">
        <v>101</v>
      </c>
      <c r="B15" t="s">
        <v>102</v>
      </c>
      <c r="C15" s="12">
        <v>3</v>
      </c>
      <c r="D15" s="6" t="s">
        <v>51</v>
      </c>
      <c r="E15" t="s">
        <v>51</v>
      </c>
      <c r="I15" s="10"/>
    </row>
    <row r="16" spans="1:9" x14ac:dyDescent="0.35">
      <c r="B16" t="s">
        <v>86</v>
      </c>
      <c r="C16" s="12">
        <v>3</v>
      </c>
      <c r="D16" s="6" t="s">
        <v>87</v>
      </c>
      <c r="E16" t="s">
        <v>58</v>
      </c>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1158</v>
      </c>
      <c r="B19" t="s">
        <v>1159</v>
      </c>
      <c r="C19" s="12">
        <v>4</v>
      </c>
      <c r="D19" s="6"/>
      <c r="I19" s="10"/>
    </row>
    <row r="20" spans="1:9" x14ac:dyDescent="0.35">
      <c r="A20" t="s">
        <v>1130</v>
      </c>
      <c r="B20" t="s">
        <v>1131</v>
      </c>
      <c r="C20" s="12">
        <v>3</v>
      </c>
      <c r="D20" s="6"/>
      <c r="I20" s="10"/>
    </row>
    <row r="21" spans="1:9" x14ac:dyDescent="0.35">
      <c r="A21" t="s">
        <v>921</v>
      </c>
      <c r="B21" t="s">
        <v>112</v>
      </c>
      <c r="C21" s="12">
        <v>4</v>
      </c>
      <c r="D21" s="6"/>
      <c r="I21" s="10"/>
    </row>
    <row r="22" spans="1:9" x14ac:dyDescent="0.35">
      <c r="A22" t="s">
        <v>77</v>
      </c>
      <c r="B22" t="s">
        <v>78</v>
      </c>
      <c r="C22" s="12">
        <v>3</v>
      </c>
      <c r="D22" s="6" t="s">
        <v>52</v>
      </c>
      <c r="E22" t="s">
        <v>52</v>
      </c>
      <c r="I22" s="10"/>
    </row>
    <row r="23" spans="1:9" x14ac:dyDescent="0.35">
      <c r="A23" t="s">
        <v>135</v>
      </c>
      <c r="B23" t="s">
        <v>136</v>
      </c>
      <c r="C23" s="12">
        <v>3</v>
      </c>
      <c r="D23" s="6" t="s">
        <v>129</v>
      </c>
      <c r="E23" t="s">
        <v>53</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1160</v>
      </c>
      <c r="B27" t="s">
        <v>1161</v>
      </c>
      <c r="C27" s="12">
        <v>3</v>
      </c>
      <c r="D27" s="6" t="s">
        <v>87</v>
      </c>
      <c r="E27" t="s">
        <v>58</v>
      </c>
      <c r="I27" s="10"/>
    </row>
    <row r="28" spans="1:9" x14ac:dyDescent="0.35">
      <c r="A28" t="s">
        <v>1015</v>
      </c>
      <c r="B28" t="s">
        <v>1016</v>
      </c>
      <c r="C28" s="12">
        <v>4</v>
      </c>
      <c r="D28" s="6"/>
      <c r="I28" s="10"/>
    </row>
    <row r="29" spans="1:9" x14ac:dyDescent="0.35">
      <c r="A29" t="s">
        <v>113</v>
      </c>
      <c r="B29" t="s">
        <v>926</v>
      </c>
      <c r="C29" s="12">
        <v>4</v>
      </c>
      <c r="D29" s="6"/>
      <c r="I29" s="10"/>
    </row>
    <row r="30" spans="1:9" x14ac:dyDescent="0.35">
      <c r="A30" t="s">
        <v>98</v>
      </c>
      <c r="B30" t="s">
        <v>99</v>
      </c>
      <c r="C30" s="12">
        <v>4</v>
      </c>
      <c r="D30" s="6"/>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1112</v>
      </c>
      <c r="B35" t="s">
        <v>1113</v>
      </c>
      <c r="C35" s="12">
        <v>4</v>
      </c>
      <c r="D35" s="6"/>
      <c r="I35" s="10"/>
    </row>
    <row r="36" spans="1:9" x14ac:dyDescent="0.35">
      <c r="A36" t="s">
        <v>919</v>
      </c>
      <c r="B36" t="s">
        <v>920</v>
      </c>
      <c r="C36" s="12">
        <v>4</v>
      </c>
      <c r="D36" s="6"/>
      <c r="I36" s="10"/>
    </row>
    <row r="37" spans="1:9" ht="43.5" x14ac:dyDescent="0.35">
      <c r="A37" s="27" t="s">
        <v>1162</v>
      </c>
      <c r="B37" s="27" t="s">
        <v>1163</v>
      </c>
      <c r="C37" s="12">
        <v>3</v>
      </c>
      <c r="D37" s="6" t="s">
        <v>87</v>
      </c>
      <c r="E37" t="s">
        <v>58</v>
      </c>
      <c r="I37" s="10"/>
    </row>
    <row r="38" spans="1:9" x14ac:dyDescent="0.35">
      <c r="A38" t="s">
        <v>106</v>
      </c>
      <c r="B38" t="s">
        <v>99</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1114</v>
      </c>
      <c r="B43" t="s">
        <v>1115</v>
      </c>
      <c r="C43" s="12">
        <v>4</v>
      </c>
      <c r="D43" s="6"/>
      <c r="I43" s="10"/>
    </row>
    <row r="44" spans="1:9" ht="43.5" x14ac:dyDescent="0.35">
      <c r="A44" s="27" t="s">
        <v>1164</v>
      </c>
      <c r="B44" s="27" t="s">
        <v>1165</v>
      </c>
      <c r="C44" s="12">
        <v>4</v>
      </c>
      <c r="D44" s="6"/>
      <c r="E44" t="s">
        <v>60</v>
      </c>
      <c r="I44" s="10"/>
    </row>
    <row r="45" spans="1:9" x14ac:dyDescent="0.35">
      <c r="A45" t="s">
        <v>115</v>
      </c>
      <c r="B45" t="s">
        <v>99</v>
      </c>
      <c r="C45" s="12">
        <v>4</v>
      </c>
      <c r="D45" s="6"/>
      <c r="I45" s="10"/>
    </row>
    <row r="46" spans="1:9" x14ac:dyDescent="0.35">
      <c r="A46" t="s">
        <v>1166</v>
      </c>
      <c r="B46" t="s">
        <v>1167</v>
      </c>
      <c r="C46" s="12">
        <v>4</v>
      </c>
      <c r="D46" s="6"/>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1117</v>
      </c>
      <c r="B51" t="s">
        <v>1118</v>
      </c>
      <c r="C51" s="12">
        <v>5</v>
      </c>
      <c r="D51" s="6"/>
      <c r="I51" s="10"/>
    </row>
    <row r="52" spans="1:9" x14ac:dyDescent="0.35">
      <c r="A52" t="s">
        <v>117</v>
      </c>
      <c r="B52" t="s">
        <v>118</v>
      </c>
      <c r="C52" s="12">
        <v>4</v>
      </c>
      <c r="D52" s="6"/>
      <c r="I52" s="10"/>
    </row>
    <row r="53" spans="1:9" x14ac:dyDescent="0.35">
      <c r="A53" t="s">
        <v>1168</v>
      </c>
      <c r="B53" t="s">
        <v>1169</v>
      </c>
      <c r="C53" s="12">
        <v>4</v>
      </c>
      <c r="D53" s="6"/>
      <c r="I53" s="10"/>
    </row>
    <row r="54" spans="1:9" x14ac:dyDescent="0.35">
      <c r="A54" t="s">
        <v>1170</v>
      </c>
      <c r="B54" t="s">
        <v>1171</v>
      </c>
      <c r="C54" s="12">
        <v>3</v>
      </c>
      <c r="D54" s="6"/>
      <c r="I54" s="10"/>
    </row>
    <row r="55" spans="1:9" x14ac:dyDescent="0.35">
      <c r="C55" s="12"/>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1172</v>
      </c>
      <c r="B59" t="s">
        <v>1173</v>
      </c>
      <c r="C59" s="12">
        <v>3</v>
      </c>
      <c r="D59" s="6"/>
      <c r="I59" s="10"/>
    </row>
    <row r="60" spans="1:9" x14ac:dyDescent="0.35">
      <c r="A60" t="s">
        <v>1174</v>
      </c>
      <c r="B60" t="s">
        <v>1175</v>
      </c>
      <c r="C60" s="12">
        <v>3</v>
      </c>
      <c r="D60" s="6"/>
      <c r="I60" s="10"/>
    </row>
    <row r="61" spans="1:9" x14ac:dyDescent="0.35">
      <c r="B61" t="s">
        <v>984</v>
      </c>
      <c r="C61" s="12">
        <v>3</v>
      </c>
      <c r="D61" s="6" t="s">
        <v>129</v>
      </c>
      <c r="E61" s="36" t="s">
        <v>54</v>
      </c>
      <c r="I61" s="10"/>
    </row>
    <row r="62" spans="1:9" x14ac:dyDescent="0.35">
      <c r="B62" t="s">
        <v>1176</v>
      </c>
      <c r="C62" s="12">
        <v>3</v>
      </c>
      <c r="D62" s="6"/>
      <c r="I62" s="10"/>
    </row>
    <row r="63" spans="1:9" x14ac:dyDescent="0.35">
      <c r="C63" s="12"/>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1177</v>
      </c>
      <c r="B67" t="s">
        <v>1178</v>
      </c>
      <c r="C67" s="12">
        <v>4</v>
      </c>
      <c r="D67" s="6"/>
      <c r="I67" s="10"/>
    </row>
    <row r="68" spans="1:9" x14ac:dyDescent="0.35">
      <c r="A68" t="s">
        <v>1179</v>
      </c>
      <c r="B68" t="s">
        <v>1180</v>
      </c>
      <c r="C68" s="12">
        <v>3</v>
      </c>
      <c r="D68" s="6"/>
      <c r="I68" s="10"/>
    </row>
    <row r="69" spans="1:9" x14ac:dyDescent="0.35">
      <c r="A69" t="s">
        <v>1181</v>
      </c>
      <c r="B69" t="s">
        <v>1182</v>
      </c>
      <c r="C69" s="12">
        <v>3</v>
      </c>
      <c r="D69" s="6"/>
      <c r="I69" s="10"/>
    </row>
    <row r="70" spans="1:9" x14ac:dyDescent="0.35">
      <c r="A70" t="s">
        <v>127</v>
      </c>
      <c r="B70" t="s">
        <v>128</v>
      </c>
      <c r="C70" s="12">
        <v>3</v>
      </c>
      <c r="D70" s="6" t="s">
        <v>129</v>
      </c>
      <c r="E70" t="s">
        <v>62</v>
      </c>
      <c r="I70" s="10"/>
    </row>
    <row r="71" spans="1:9" x14ac:dyDescent="0.35">
      <c r="B71" t="s">
        <v>1176</v>
      </c>
      <c r="C71" s="12">
        <v>3</v>
      </c>
      <c r="D71" s="6"/>
      <c r="I71" s="10"/>
    </row>
    <row r="72" spans="1:9" x14ac:dyDescent="0.35">
      <c r="C72" s="12"/>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1135</v>
      </c>
      <c r="B75" t="s">
        <v>1136</v>
      </c>
      <c r="C75" s="12">
        <v>2</v>
      </c>
      <c r="D75" s="6"/>
      <c r="I75" s="10"/>
    </row>
    <row r="76" spans="1:9" x14ac:dyDescent="0.35">
      <c r="A76" t="s">
        <v>1183</v>
      </c>
      <c r="B76" t="s">
        <v>1184</v>
      </c>
      <c r="C76" s="12">
        <v>3</v>
      </c>
      <c r="D76" s="6"/>
      <c r="I76" s="10"/>
    </row>
    <row r="77" spans="1:9" x14ac:dyDescent="0.35">
      <c r="A77" t="s">
        <v>1185</v>
      </c>
      <c r="B77" t="s">
        <v>1186</v>
      </c>
      <c r="C77" s="12">
        <v>3</v>
      </c>
      <c r="D77" s="6"/>
      <c r="I77" s="10"/>
    </row>
    <row r="78" spans="1:9" x14ac:dyDescent="0.35">
      <c r="B78" t="s">
        <v>1176</v>
      </c>
      <c r="C78" s="12">
        <v>3</v>
      </c>
      <c r="D78" s="6"/>
      <c r="I78" s="10"/>
    </row>
    <row r="79" spans="1:9" x14ac:dyDescent="0.35">
      <c r="B79" t="s">
        <v>108</v>
      </c>
      <c r="C79" s="12">
        <v>3</v>
      </c>
      <c r="D79" s="6" t="s">
        <v>109</v>
      </c>
      <c r="E79" t="s">
        <v>57</v>
      </c>
      <c r="I79" s="10"/>
    </row>
    <row r="80" spans="1:9" x14ac:dyDescent="0.35">
      <c r="B80" t="s">
        <v>86</v>
      </c>
      <c r="C80" s="12">
        <v>3</v>
      </c>
      <c r="D80" s="6" t="s">
        <v>87</v>
      </c>
      <c r="E80" s="34" t="s">
        <v>55</v>
      </c>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1135</v>
      </c>
      <c r="B83" t="s">
        <v>1136</v>
      </c>
      <c r="C83" s="12">
        <v>2</v>
      </c>
      <c r="D83" s="6"/>
      <c r="I83" s="10"/>
    </row>
    <row r="84" spans="1:11" x14ac:dyDescent="0.35">
      <c r="A84" t="s">
        <v>1183</v>
      </c>
      <c r="B84" t="s">
        <v>1187</v>
      </c>
      <c r="C84" s="12">
        <v>3</v>
      </c>
      <c r="D84" s="6"/>
      <c r="I84" s="10"/>
    </row>
    <row r="85" spans="1:11" x14ac:dyDescent="0.35">
      <c r="A85" t="s">
        <v>1188</v>
      </c>
      <c r="B85" t="s">
        <v>1189</v>
      </c>
      <c r="C85" s="12">
        <v>3</v>
      </c>
      <c r="D85" s="6"/>
      <c r="I85" s="10"/>
    </row>
    <row r="86" spans="1:11" x14ac:dyDescent="0.35">
      <c r="B86" t="s">
        <v>1176</v>
      </c>
      <c r="C86" s="12">
        <v>3</v>
      </c>
      <c r="D86" s="6"/>
      <c r="I86" s="10"/>
    </row>
    <row r="87" spans="1:11" x14ac:dyDescent="0.35">
      <c r="B87" t="s">
        <v>108</v>
      </c>
      <c r="C87" s="12">
        <v>3</v>
      </c>
      <c r="D87" s="6" t="s">
        <v>109</v>
      </c>
      <c r="E87" t="s">
        <v>57</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1135</v>
      </c>
      <c r="B91" t="s">
        <v>1136</v>
      </c>
      <c r="C91" s="12">
        <v>2</v>
      </c>
      <c r="D91" s="6"/>
      <c r="I91" s="10"/>
    </row>
    <row r="92" spans="1:11" s="9" customFormat="1" x14ac:dyDescent="0.35">
      <c r="A92" t="s">
        <v>1183</v>
      </c>
      <c r="B92" t="s">
        <v>1190</v>
      </c>
      <c r="C92" s="12">
        <v>3</v>
      </c>
      <c r="D92" s="6"/>
      <c r="E92"/>
      <c r="F92"/>
      <c r="G92" s="8"/>
      <c r="H92" s="8"/>
      <c r="I92" s="10"/>
      <c r="J92" s="17"/>
      <c r="K92" s="17"/>
    </row>
    <row r="93" spans="1:11" x14ac:dyDescent="0.35">
      <c r="A93" t="s">
        <v>1191</v>
      </c>
      <c r="B93" t="s">
        <v>1192</v>
      </c>
      <c r="C93" s="12">
        <v>3</v>
      </c>
      <c r="D93" s="6"/>
      <c r="I93" s="10"/>
    </row>
    <row r="94" spans="1:11" x14ac:dyDescent="0.35">
      <c r="B94" t="s">
        <v>1176</v>
      </c>
      <c r="C94" s="12">
        <v>3</v>
      </c>
      <c r="D94" s="6"/>
      <c r="I94" s="10"/>
    </row>
    <row r="95" spans="1:11" x14ac:dyDescent="0.35">
      <c r="B95" t="s">
        <v>108</v>
      </c>
      <c r="C95" s="12">
        <v>3</v>
      </c>
      <c r="D95" s="6" t="s">
        <v>109</v>
      </c>
      <c r="E95" s="34" t="s">
        <v>56</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717" priority="55" operator="containsText" text="Not met">
      <formula>NOT(ISERROR(SEARCH("Not met",D108)))</formula>
    </cfRule>
    <cfRule type="containsText" dxfId="716" priority="56" operator="containsText" text="MET!">
      <formula>NOT(ISERROR(SEARCH("MET!",D108)))</formula>
    </cfRule>
  </conditionalFormatting>
  <conditionalFormatting sqref="D121">
    <cfRule type="containsText" dxfId="715" priority="28" operator="containsText" text="Not met">
      <formula>NOT(ISERROR(SEARCH("Not met",D121)))</formula>
    </cfRule>
    <cfRule type="containsText" dxfId="714" priority="29" operator="containsText" text="MET!">
      <formula>NOT(ISERROR(SEARCH("MET!",D121)))</formula>
    </cfRule>
  </conditionalFormatting>
  <conditionalFormatting sqref="D122">
    <cfRule type="containsText" dxfId="713" priority="26" operator="containsText" text="Not met">
      <formula>NOT(ISERROR(SEARCH("Not met",D122)))</formula>
    </cfRule>
    <cfRule type="containsText" dxfId="712" priority="27" operator="containsText" text="MET!">
      <formula>NOT(ISERROR(SEARCH("MET!",D122)))</formula>
    </cfRule>
  </conditionalFormatting>
  <conditionalFormatting sqref="D123">
    <cfRule type="containsText" dxfId="711" priority="24" operator="containsText" text="Not met">
      <formula>NOT(ISERROR(SEARCH("Not met",D123)))</formula>
    </cfRule>
    <cfRule type="containsText" dxfId="710" priority="25" operator="containsText" text="MET!">
      <formula>NOT(ISERROR(SEARCH("MET!",D123)))</formula>
    </cfRule>
  </conditionalFormatting>
  <conditionalFormatting sqref="D124">
    <cfRule type="containsText" dxfId="709" priority="22" operator="containsText" text="Not met">
      <formula>NOT(ISERROR(SEARCH("Not met",D124)))</formula>
    </cfRule>
    <cfRule type="containsText" dxfId="708" priority="23" operator="containsText" text="MET!">
      <formula>NOT(ISERROR(SEARCH("MET!",D124)))</formula>
    </cfRule>
  </conditionalFormatting>
  <conditionalFormatting sqref="D125">
    <cfRule type="containsText" dxfId="707" priority="20" operator="containsText" text="Not met">
      <formula>NOT(ISERROR(SEARCH("Not met",D125)))</formula>
    </cfRule>
    <cfRule type="containsText" dxfId="706" priority="21" operator="containsText" text="MET!">
      <formula>NOT(ISERROR(SEARCH("MET!",D125)))</formula>
    </cfRule>
  </conditionalFormatting>
  <conditionalFormatting sqref="D126">
    <cfRule type="containsText" dxfId="705" priority="18" operator="containsText" text="Not met">
      <formula>NOT(ISERROR(SEARCH("Not met",D126)))</formula>
    </cfRule>
    <cfRule type="containsText" dxfId="704" priority="19" operator="containsText" text="MET!">
      <formula>NOT(ISERROR(SEARCH("MET!",D126)))</formula>
    </cfRule>
  </conditionalFormatting>
  <conditionalFormatting sqref="D127">
    <cfRule type="containsText" dxfId="703" priority="16" operator="containsText" text="Not met">
      <formula>NOT(ISERROR(SEARCH("Not met",D127)))</formula>
    </cfRule>
    <cfRule type="containsText" dxfId="702" priority="17" operator="containsText" text="MET!">
      <formula>NOT(ISERROR(SEARCH("MET!",D127)))</formula>
    </cfRule>
  </conditionalFormatting>
  <conditionalFormatting sqref="D128">
    <cfRule type="containsText" dxfId="701" priority="14" operator="containsText" text="Not met">
      <formula>NOT(ISERROR(SEARCH("Not met",D128)))</formula>
    </cfRule>
    <cfRule type="containsText" dxfId="700" priority="15" operator="containsText" text="MET!">
      <formula>NOT(ISERROR(SEARCH("MET!",D128)))</formula>
    </cfRule>
  </conditionalFormatting>
  <conditionalFormatting sqref="D129">
    <cfRule type="containsText" dxfId="699" priority="12" operator="containsText" text="Not met">
      <formula>NOT(ISERROR(SEARCH("Not met",D129)))</formula>
    </cfRule>
    <cfRule type="containsText" dxfId="698" priority="13" operator="containsText" text="MET!">
      <formula>NOT(ISERROR(SEARCH("MET!",D129)))</formula>
    </cfRule>
  </conditionalFormatting>
  <conditionalFormatting sqref="D130">
    <cfRule type="containsText" dxfId="697" priority="10" operator="containsText" text="Not met">
      <formula>NOT(ISERROR(SEARCH("Not met",D130)))</formula>
    </cfRule>
    <cfRule type="containsText" dxfId="696" priority="11" operator="containsText" text="MET!">
      <formula>NOT(ISERROR(SEARCH("MET!",D130)))</formula>
    </cfRule>
  </conditionalFormatting>
  <conditionalFormatting sqref="D131">
    <cfRule type="containsText" dxfId="695" priority="8" operator="containsText" text="Not met">
      <formula>NOT(ISERROR(SEARCH("Not met",D131)))</formula>
    </cfRule>
    <cfRule type="containsText" dxfId="694" priority="9" operator="containsText" text="MET!">
      <formula>NOT(ISERROR(SEARCH("MET!",D131)))</formula>
    </cfRule>
  </conditionalFormatting>
  <conditionalFormatting sqref="D132">
    <cfRule type="containsText" dxfId="693" priority="6" operator="containsText" text="Not met">
      <formula>NOT(ISERROR(SEARCH("Not met",D132)))</formula>
    </cfRule>
    <cfRule type="containsText" dxfId="692" priority="7" operator="containsText" text="MET!">
      <formula>NOT(ISERROR(SEARCH("MET!",D132)))</formula>
    </cfRule>
  </conditionalFormatting>
  <conditionalFormatting sqref="D133">
    <cfRule type="containsText" dxfId="691" priority="4" operator="containsText" text="Not met">
      <formula>NOT(ISERROR(SEARCH("Not met",D133)))</formula>
    </cfRule>
    <cfRule type="containsText" dxfId="690" priority="5" operator="containsText" text="MET!">
      <formula>NOT(ISERROR(SEARCH("MET!",D133)))</formula>
    </cfRule>
  </conditionalFormatting>
  <conditionalFormatting sqref="E2:E1048576">
    <cfRule type="cellIs" dxfId="689" priority="3" operator="equal">
      <formula>"Available for Essential Studies"</formula>
    </cfRule>
  </conditionalFormatting>
  <dataValidations count="3">
    <dataValidation type="list" showInputMessage="1" showErrorMessage="1" sqref="D3:D9 D67:D68 D59:D65 D11:D17 D51:D57 D35:D41 D19:D25 D70:D73 D43:D49 D75:D81 D27:D33 D91:D97 D83:D89">
      <formula1>$B$108:$B$116</formula1>
    </dataValidation>
    <dataValidation type="list" allowBlank="1" showInputMessage="1" showErrorMessage="1" sqref="E3:E99">
      <formula1>$B$121:$B$135</formula1>
    </dataValidation>
    <dataValidation type="list" allowBlank="1" showInputMessage="1" showErrorMessage="1" sqref="F3:F5 F7:F94">
      <formula1>#REF!</formula1>
    </dataValidation>
  </dataValidation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bestFit="1" customWidth="1"/>
    <col min="4" max="4" width="27.1796875" bestFit="1" customWidth="1"/>
    <col min="5" max="5" width="35.453125" bestFit="1" customWidth="1"/>
    <col min="6" max="6" width="15.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x14ac:dyDescent="0.35">
      <c r="A3" t="s">
        <v>1102</v>
      </c>
      <c r="B3" t="s">
        <v>708</v>
      </c>
      <c r="C3" s="12">
        <v>3</v>
      </c>
      <c r="D3" s="6" t="s">
        <v>100</v>
      </c>
      <c r="E3" t="s">
        <v>59</v>
      </c>
      <c r="I3" s="10"/>
    </row>
    <row r="4" spans="1:9" ht="15" x14ac:dyDescent="0.4">
      <c r="A4" t="s">
        <v>1103</v>
      </c>
      <c r="B4" t="s">
        <v>1104</v>
      </c>
      <c r="C4" s="12">
        <v>1</v>
      </c>
      <c r="D4" s="6" t="s">
        <v>100</v>
      </c>
      <c r="E4" t="s">
        <v>59</v>
      </c>
      <c r="G4" s="52" t="s">
        <v>71</v>
      </c>
      <c r="H4" s="47"/>
      <c r="I4" s="10"/>
    </row>
    <row r="5" spans="1:9" x14ac:dyDescent="0.35">
      <c r="A5" t="s">
        <v>1193</v>
      </c>
      <c r="B5" t="s">
        <v>1194</v>
      </c>
      <c r="C5" s="12">
        <v>3</v>
      </c>
      <c r="D5" s="6"/>
      <c r="G5" s="1" t="s">
        <v>75</v>
      </c>
      <c r="H5" s="1" t="s">
        <v>76</v>
      </c>
      <c r="I5" s="10"/>
    </row>
    <row r="6" spans="1:9" x14ac:dyDescent="0.35">
      <c r="A6" t="s">
        <v>72</v>
      </c>
      <c r="B6" t="s">
        <v>73</v>
      </c>
      <c r="C6" s="12">
        <v>4</v>
      </c>
      <c r="D6" s="6" t="s">
        <v>74</v>
      </c>
      <c r="F6" t="s">
        <v>1580</v>
      </c>
      <c r="G6" s="46" t="s">
        <v>79</v>
      </c>
      <c r="H6" s="1" t="s">
        <v>80</v>
      </c>
      <c r="I6" s="10"/>
    </row>
    <row r="7" spans="1:9" x14ac:dyDescent="0.35">
      <c r="A7" t="s">
        <v>81</v>
      </c>
      <c r="B7" t="s">
        <v>82</v>
      </c>
      <c r="C7" s="12">
        <v>3</v>
      </c>
      <c r="D7" s="6" t="s">
        <v>50</v>
      </c>
      <c r="E7" t="s">
        <v>50</v>
      </c>
      <c r="G7" s="48" t="s">
        <v>83</v>
      </c>
      <c r="H7" s="1" t="s">
        <v>84</v>
      </c>
      <c r="I7" s="10"/>
    </row>
    <row r="8" spans="1:9" x14ac:dyDescent="0.35">
      <c r="A8" s="20"/>
      <c r="B8" s="2"/>
      <c r="C8" s="21"/>
      <c r="D8" s="6"/>
      <c r="G8" s="49" t="s">
        <v>88</v>
      </c>
      <c r="H8" s="1" t="s">
        <v>89</v>
      </c>
      <c r="I8" s="10"/>
    </row>
    <row r="9" spans="1:9" x14ac:dyDescent="0.35">
      <c r="A9" s="22"/>
      <c r="B9" s="23"/>
      <c r="C9" s="24"/>
      <c r="D9" s="6"/>
      <c r="G9" s="50" t="s">
        <v>91</v>
      </c>
      <c r="H9" s="1" t="s">
        <v>92</v>
      </c>
      <c r="I9" s="10"/>
    </row>
    <row r="10" spans="1:9" ht="15" x14ac:dyDescent="0.4">
      <c r="A10" s="56" t="s">
        <v>93</v>
      </c>
      <c r="B10" s="57"/>
      <c r="C10" s="57"/>
      <c r="D10" s="15"/>
      <c r="G10" s="61"/>
      <c r="H10" s="61"/>
      <c r="I10" s="61"/>
    </row>
    <row r="11" spans="1:9" x14ac:dyDescent="0.35">
      <c r="A11" t="s">
        <v>1105</v>
      </c>
      <c r="B11" t="s">
        <v>711</v>
      </c>
      <c r="C11" s="12">
        <v>3</v>
      </c>
      <c r="D11" s="6" t="s">
        <v>107</v>
      </c>
      <c r="E11" t="s">
        <v>59</v>
      </c>
      <c r="G11" s="8"/>
      <c r="H11" s="8"/>
      <c r="I11" s="10"/>
    </row>
    <row r="12" spans="1:9" x14ac:dyDescent="0.35">
      <c r="A12" t="s">
        <v>1106</v>
      </c>
      <c r="B12" t="s">
        <v>1107</v>
      </c>
      <c r="C12" s="12">
        <v>1</v>
      </c>
      <c r="D12" s="6" t="s">
        <v>107</v>
      </c>
      <c r="E12" t="s">
        <v>59</v>
      </c>
      <c r="I12" s="10"/>
    </row>
    <row r="13" spans="1:9" x14ac:dyDescent="0.35">
      <c r="A13" t="s">
        <v>1160</v>
      </c>
      <c r="B13" t="s">
        <v>1161</v>
      </c>
      <c r="C13" s="12">
        <v>3</v>
      </c>
      <c r="D13" s="6" t="s">
        <v>87</v>
      </c>
      <c r="E13" t="s">
        <v>58</v>
      </c>
      <c r="I13" s="10"/>
    </row>
    <row r="14" spans="1:9" x14ac:dyDescent="0.35">
      <c r="A14" t="s">
        <v>96</v>
      </c>
      <c r="B14" t="s">
        <v>97</v>
      </c>
      <c r="C14" s="12">
        <v>4</v>
      </c>
      <c r="D14" s="6" t="s">
        <v>107</v>
      </c>
      <c r="I14" s="10"/>
    </row>
    <row r="15" spans="1:9" x14ac:dyDescent="0.35">
      <c r="A15" t="s">
        <v>101</v>
      </c>
      <c r="B15" t="s">
        <v>102</v>
      </c>
      <c r="C15" s="12">
        <v>3</v>
      </c>
      <c r="D15" s="6" t="s">
        <v>51</v>
      </c>
      <c r="E15" t="s">
        <v>51</v>
      </c>
      <c r="I15" s="10"/>
    </row>
    <row r="16" spans="1:9" x14ac:dyDescent="0.35">
      <c r="C16" s="12"/>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921</v>
      </c>
      <c r="B19" t="s">
        <v>112</v>
      </c>
      <c r="C19" s="12">
        <v>4</v>
      </c>
      <c r="D19" s="6"/>
      <c r="I19" s="10"/>
    </row>
    <row r="20" spans="1:9" x14ac:dyDescent="0.35">
      <c r="A20" t="s">
        <v>1158</v>
      </c>
      <c r="B20" t="s">
        <v>1159</v>
      </c>
      <c r="C20" s="12">
        <v>4</v>
      </c>
      <c r="D20" s="6"/>
      <c r="I20" s="10"/>
    </row>
    <row r="21" spans="1:9" x14ac:dyDescent="0.35">
      <c r="A21" t="s">
        <v>77</v>
      </c>
      <c r="B21" t="s">
        <v>78</v>
      </c>
      <c r="C21" s="12">
        <v>3</v>
      </c>
      <c r="D21" s="6" t="s">
        <v>52</v>
      </c>
      <c r="E21" t="s">
        <v>52</v>
      </c>
      <c r="I21" s="10"/>
    </row>
    <row r="22" spans="1:9" x14ac:dyDescent="0.35">
      <c r="A22" t="s">
        <v>135</v>
      </c>
      <c r="B22" t="s">
        <v>136</v>
      </c>
      <c r="C22" s="12">
        <v>3</v>
      </c>
      <c r="D22" s="6" t="s">
        <v>129</v>
      </c>
      <c r="E22" t="s">
        <v>53</v>
      </c>
      <c r="I22" s="10"/>
    </row>
    <row r="23" spans="1:9" x14ac:dyDescent="0.35">
      <c r="B23" t="s">
        <v>86</v>
      </c>
      <c r="C23" s="12">
        <v>3</v>
      </c>
      <c r="D23" s="6" t="s">
        <v>87</v>
      </c>
      <c r="E23" t="s">
        <v>58</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1015</v>
      </c>
      <c r="B27" t="s">
        <v>1016</v>
      </c>
      <c r="C27" s="12">
        <v>4</v>
      </c>
      <c r="I27" s="10"/>
    </row>
    <row r="28" spans="1:9" ht="43.5" x14ac:dyDescent="0.35">
      <c r="A28" s="27" t="s">
        <v>1164</v>
      </c>
      <c r="B28" s="27" t="s">
        <v>1165</v>
      </c>
      <c r="C28" s="12">
        <v>4</v>
      </c>
      <c r="D28" s="6"/>
      <c r="E28" t="s">
        <v>60</v>
      </c>
      <c r="I28" s="10"/>
    </row>
    <row r="29" spans="1:9" x14ac:dyDescent="0.35">
      <c r="A29" t="s">
        <v>98</v>
      </c>
      <c r="B29" t="s">
        <v>99</v>
      </c>
      <c r="C29" s="12">
        <v>4</v>
      </c>
      <c r="D29" s="6"/>
      <c r="I29" s="10"/>
    </row>
    <row r="30" spans="1:9" x14ac:dyDescent="0.35">
      <c r="B30" t="s">
        <v>984</v>
      </c>
      <c r="C30" s="12">
        <v>3</v>
      </c>
      <c r="D30" s="6" t="s">
        <v>129</v>
      </c>
      <c r="E30" s="36" t="s">
        <v>54</v>
      </c>
      <c r="I30" s="10"/>
    </row>
    <row r="31" spans="1:9" x14ac:dyDescent="0.35">
      <c r="C31" s="12"/>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1112</v>
      </c>
      <c r="B35" t="s">
        <v>1113</v>
      </c>
      <c r="C35" s="12">
        <v>4</v>
      </c>
      <c r="D35" s="6"/>
      <c r="I35" s="10"/>
    </row>
    <row r="36" spans="1:9" x14ac:dyDescent="0.35">
      <c r="A36" t="s">
        <v>1130</v>
      </c>
      <c r="B36" t="s">
        <v>1131</v>
      </c>
      <c r="C36" s="12">
        <v>3</v>
      </c>
      <c r="D36" s="6"/>
      <c r="I36" s="10"/>
    </row>
    <row r="37" spans="1:9" x14ac:dyDescent="0.35">
      <c r="A37" t="s">
        <v>117</v>
      </c>
      <c r="B37" t="s">
        <v>118</v>
      </c>
      <c r="C37" s="12">
        <v>4</v>
      </c>
      <c r="D37" s="6"/>
      <c r="I37" s="10"/>
    </row>
    <row r="38" spans="1:9" x14ac:dyDescent="0.35">
      <c r="A38" t="s">
        <v>106</v>
      </c>
      <c r="B38" t="s">
        <v>99</v>
      </c>
      <c r="C38" s="12">
        <v>4</v>
      </c>
      <c r="D38" s="6"/>
      <c r="I38" s="10"/>
    </row>
    <row r="39" spans="1:9" x14ac:dyDescent="0.35">
      <c r="C39" s="12"/>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1114</v>
      </c>
      <c r="B43" t="s">
        <v>1115</v>
      </c>
      <c r="C43" s="12">
        <v>4</v>
      </c>
      <c r="D43" s="6"/>
      <c r="I43" s="10"/>
    </row>
    <row r="44" spans="1:9" x14ac:dyDescent="0.35">
      <c r="A44" t="s">
        <v>113</v>
      </c>
      <c r="B44" t="s">
        <v>926</v>
      </c>
      <c r="C44" s="12">
        <v>4</v>
      </c>
      <c r="D44" s="6"/>
      <c r="I44" s="10"/>
    </row>
    <row r="45" spans="1:9" x14ac:dyDescent="0.35">
      <c r="A45" t="s">
        <v>115</v>
      </c>
      <c r="B45" t="s">
        <v>99</v>
      </c>
      <c r="C45" s="12">
        <v>4</v>
      </c>
      <c r="D45" s="6"/>
      <c r="I45" s="10"/>
    </row>
    <row r="46" spans="1:9" x14ac:dyDescent="0.35">
      <c r="A46" t="s">
        <v>1166</v>
      </c>
      <c r="B46" t="s">
        <v>1167</v>
      </c>
      <c r="C46" s="12">
        <v>4</v>
      </c>
      <c r="D46" s="6"/>
      <c r="I46" s="10"/>
    </row>
    <row r="47" spans="1:9" x14ac:dyDescent="0.35">
      <c r="C47" s="12"/>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1117</v>
      </c>
      <c r="B51" t="s">
        <v>1118</v>
      </c>
      <c r="C51" s="12">
        <v>5</v>
      </c>
      <c r="D51" s="6"/>
      <c r="I51" s="10"/>
    </row>
    <row r="52" spans="1:9" x14ac:dyDescent="0.35">
      <c r="A52" t="s">
        <v>919</v>
      </c>
      <c r="B52" t="s">
        <v>920</v>
      </c>
      <c r="C52" s="12">
        <v>4</v>
      </c>
      <c r="D52" s="6"/>
      <c r="I52" s="10"/>
    </row>
    <row r="53" spans="1:9" x14ac:dyDescent="0.35">
      <c r="A53" t="s">
        <v>1174</v>
      </c>
      <c r="B53" t="s">
        <v>1175</v>
      </c>
      <c r="C53" s="12">
        <v>3</v>
      </c>
      <c r="D53" s="6"/>
      <c r="I53" s="10"/>
    </row>
    <row r="54" spans="1:9" x14ac:dyDescent="0.35">
      <c r="A54" t="s">
        <v>1172</v>
      </c>
      <c r="B54" t="s">
        <v>1173</v>
      </c>
      <c r="C54" s="12">
        <v>3</v>
      </c>
      <c r="D54" s="6"/>
      <c r="I54" s="10"/>
    </row>
    <row r="55" spans="1:9" x14ac:dyDescent="0.35">
      <c r="A55" t="s">
        <v>127</v>
      </c>
      <c r="B55" t="s">
        <v>128</v>
      </c>
      <c r="C55" s="12">
        <v>3</v>
      </c>
      <c r="D55" s="6" t="s">
        <v>129</v>
      </c>
      <c r="E55" t="s">
        <v>62</v>
      </c>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ht="43.5" x14ac:dyDescent="0.35">
      <c r="A59" s="27" t="s">
        <v>1162</v>
      </c>
      <c r="B59" s="27" t="s">
        <v>1163</v>
      </c>
      <c r="C59" s="12">
        <v>3</v>
      </c>
      <c r="D59" s="6" t="s">
        <v>87</v>
      </c>
      <c r="E59" t="s">
        <v>58</v>
      </c>
      <c r="I59" s="10"/>
    </row>
    <row r="60" spans="1:9" x14ac:dyDescent="0.35">
      <c r="A60" t="s">
        <v>1168</v>
      </c>
      <c r="B60" t="s">
        <v>1169</v>
      </c>
      <c r="C60" s="12">
        <v>4</v>
      </c>
      <c r="D60" s="6"/>
      <c r="I60" s="10"/>
    </row>
    <row r="61" spans="1:9" x14ac:dyDescent="0.35">
      <c r="A61" t="s">
        <v>1185</v>
      </c>
      <c r="B61" t="s">
        <v>1186</v>
      </c>
      <c r="C61" s="12">
        <v>3</v>
      </c>
      <c r="D61" s="6"/>
      <c r="I61" s="10"/>
    </row>
    <row r="62" spans="1:9" x14ac:dyDescent="0.35">
      <c r="A62" t="s">
        <v>1191</v>
      </c>
      <c r="B62" t="s">
        <v>1192</v>
      </c>
      <c r="C62" s="12">
        <v>3</v>
      </c>
      <c r="D62" s="6"/>
      <c r="I62" s="10"/>
    </row>
    <row r="63" spans="1:9" x14ac:dyDescent="0.35">
      <c r="B63" t="s">
        <v>108</v>
      </c>
      <c r="C63" s="12">
        <v>3</v>
      </c>
      <c r="D63" s="6" t="s">
        <v>109</v>
      </c>
      <c r="E63" t="s">
        <v>57</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1135</v>
      </c>
      <c r="B67" t="s">
        <v>1136</v>
      </c>
      <c r="C67" s="12">
        <v>2</v>
      </c>
      <c r="D67" s="6"/>
      <c r="I67" s="10"/>
    </row>
    <row r="68" spans="1:9" x14ac:dyDescent="0.35">
      <c r="A68" t="s">
        <v>1179</v>
      </c>
      <c r="B68" t="s">
        <v>1180</v>
      </c>
      <c r="C68" s="12">
        <v>3</v>
      </c>
      <c r="D68" s="6"/>
      <c r="I68" s="10"/>
    </row>
    <row r="69" spans="1:9" x14ac:dyDescent="0.35">
      <c r="A69" t="s">
        <v>1170</v>
      </c>
      <c r="B69" t="s">
        <v>1171</v>
      </c>
      <c r="C69" s="12">
        <v>3</v>
      </c>
      <c r="D69" s="6"/>
      <c r="I69" s="10"/>
    </row>
    <row r="70" spans="1:9" x14ac:dyDescent="0.35">
      <c r="B70" t="s">
        <v>1176</v>
      </c>
      <c r="C70" s="12">
        <v>3</v>
      </c>
      <c r="D70" s="6"/>
      <c r="I70" s="10"/>
    </row>
    <row r="71" spans="1:9" x14ac:dyDescent="0.35">
      <c r="C71" s="12"/>
      <c r="D71" s="6"/>
      <c r="I71" s="10"/>
    </row>
    <row r="72" spans="1:9" x14ac:dyDescent="0.35">
      <c r="C72" s="12"/>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1181</v>
      </c>
      <c r="B75" t="s">
        <v>1182</v>
      </c>
      <c r="C75" s="12">
        <v>3</v>
      </c>
      <c r="D75" s="6"/>
      <c r="I75" s="10"/>
    </row>
    <row r="76" spans="1:9" x14ac:dyDescent="0.35">
      <c r="A76" t="s">
        <v>1183</v>
      </c>
      <c r="B76" t="s">
        <v>1184</v>
      </c>
      <c r="C76" s="12">
        <v>3</v>
      </c>
      <c r="D76" s="6"/>
      <c r="I76" s="10"/>
    </row>
    <row r="77" spans="1:9" x14ac:dyDescent="0.35">
      <c r="B77" t="s">
        <v>1176</v>
      </c>
      <c r="C77" s="12">
        <v>3</v>
      </c>
      <c r="D77" s="6"/>
      <c r="I77" s="10"/>
    </row>
    <row r="78" spans="1:9" x14ac:dyDescent="0.35">
      <c r="B78" t="s">
        <v>1176</v>
      </c>
      <c r="C78" s="12">
        <v>3</v>
      </c>
      <c r="D78" s="6"/>
      <c r="I78" s="10"/>
    </row>
    <row r="79" spans="1:9" x14ac:dyDescent="0.35">
      <c r="B79" t="s">
        <v>86</v>
      </c>
      <c r="C79" s="12">
        <v>3</v>
      </c>
      <c r="D79" s="6" t="s">
        <v>87</v>
      </c>
      <c r="E79" s="34" t="s">
        <v>55</v>
      </c>
      <c r="I79" s="10"/>
    </row>
    <row r="80" spans="1:9" x14ac:dyDescent="0.35">
      <c r="C80" s="12"/>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1177</v>
      </c>
      <c r="B83" t="s">
        <v>1178</v>
      </c>
      <c r="C83" s="12">
        <v>4</v>
      </c>
      <c r="D83" s="6"/>
      <c r="I83" s="10"/>
    </row>
    <row r="84" spans="1:11" x14ac:dyDescent="0.35">
      <c r="A84" t="s">
        <v>1135</v>
      </c>
      <c r="B84" t="s">
        <v>1136</v>
      </c>
      <c r="C84" s="12">
        <v>2</v>
      </c>
      <c r="D84" s="6"/>
      <c r="I84" s="10"/>
    </row>
    <row r="85" spans="1:11" x14ac:dyDescent="0.35">
      <c r="A85" t="s">
        <v>1183</v>
      </c>
      <c r="B85" t="s">
        <v>1187</v>
      </c>
      <c r="C85" s="12">
        <v>3</v>
      </c>
      <c r="D85" s="6"/>
      <c r="I85" s="10"/>
    </row>
    <row r="86" spans="1:11" x14ac:dyDescent="0.35">
      <c r="B86" t="s">
        <v>1176</v>
      </c>
      <c r="C86" s="12">
        <v>3</v>
      </c>
      <c r="D86" s="6"/>
      <c r="I86" s="10"/>
    </row>
    <row r="87" spans="1:11" x14ac:dyDescent="0.35">
      <c r="B87" t="s">
        <v>108</v>
      </c>
      <c r="C87" s="12">
        <v>3</v>
      </c>
      <c r="D87" s="6" t="s">
        <v>109</v>
      </c>
      <c r="E87" t="s">
        <v>57</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1135</v>
      </c>
      <c r="B91" t="s">
        <v>1136</v>
      </c>
      <c r="C91" s="12">
        <v>2</v>
      </c>
      <c r="D91" s="6"/>
      <c r="I91" s="10"/>
    </row>
    <row r="92" spans="1:11" s="9" customFormat="1" x14ac:dyDescent="0.35">
      <c r="A92" t="s">
        <v>1183</v>
      </c>
      <c r="B92" t="s">
        <v>1190</v>
      </c>
      <c r="C92" s="12">
        <v>3</v>
      </c>
      <c r="D92" s="6"/>
      <c r="E92"/>
      <c r="F92"/>
      <c r="G92" s="8"/>
      <c r="H92" s="8"/>
      <c r="I92" s="10"/>
      <c r="J92" s="17"/>
      <c r="K92" s="17"/>
    </row>
    <row r="93" spans="1:11" x14ac:dyDescent="0.35">
      <c r="A93" t="s">
        <v>1188</v>
      </c>
      <c r="B93" t="s">
        <v>1189</v>
      </c>
      <c r="C93" s="12">
        <v>3</v>
      </c>
      <c r="D93" s="6"/>
      <c r="I93" s="10"/>
    </row>
    <row r="94" spans="1:11" x14ac:dyDescent="0.35">
      <c r="B94" t="s">
        <v>1176</v>
      </c>
      <c r="C94" s="12">
        <v>3</v>
      </c>
      <c r="D94" s="6"/>
      <c r="I94" s="10"/>
    </row>
    <row r="95" spans="1:11" x14ac:dyDescent="0.35">
      <c r="B95" t="s">
        <v>108</v>
      </c>
      <c r="C95" s="12">
        <v>3</v>
      </c>
      <c r="D95" s="6" t="s">
        <v>109</v>
      </c>
      <c r="E95" s="34" t="s">
        <v>56</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SUMIF(E$3:E$97,B135,C$3:C$97)</f>
        <v>0</v>
      </c>
    </row>
    <row r="137" spans="1:4" x14ac:dyDescent="0.35">
      <c r="C137" s="13" t="s">
        <v>156</v>
      </c>
      <c r="D137" s="13" t="s">
        <v>157</v>
      </c>
    </row>
    <row r="138" spans="1:4" x14ac:dyDescent="0.35">
      <c r="C138" s="12">
        <f>SUM(A121:A133)-SUM(C121:C133)</f>
        <v>3</v>
      </c>
      <c r="D138" s="12">
        <f>C138-C135</f>
        <v>3</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688" priority="56" operator="containsText" text="Not met">
      <formula>NOT(ISERROR(SEARCH("Not met",D108)))</formula>
    </cfRule>
    <cfRule type="containsText" dxfId="687" priority="57" operator="containsText" text="MET!">
      <formula>NOT(ISERROR(SEARCH("MET!",D108)))</formula>
    </cfRule>
  </conditionalFormatting>
  <conditionalFormatting sqref="D121">
    <cfRule type="containsText" dxfId="686" priority="30" operator="containsText" text="Not met">
      <formula>NOT(ISERROR(SEARCH("Not met",D121)))</formula>
    </cfRule>
    <cfRule type="containsText" dxfId="685" priority="31" operator="containsText" text="MET!">
      <formula>NOT(ISERROR(SEARCH("MET!",D121)))</formula>
    </cfRule>
  </conditionalFormatting>
  <conditionalFormatting sqref="D122">
    <cfRule type="containsText" dxfId="684" priority="28" operator="containsText" text="Not met">
      <formula>NOT(ISERROR(SEARCH("Not met",D122)))</formula>
    </cfRule>
    <cfRule type="containsText" dxfId="683" priority="29" operator="containsText" text="MET!">
      <formula>NOT(ISERROR(SEARCH("MET!",D122)))</formula>
    </cfRule>
  </conditionalFormatting>
  <conditionalFormatting sqref="D123">
    <cfRule type="containsText" dxfId="682" priority="26" operator="containsText" text="Not met">
      <formula>NOT(ISERROR(SEARCH("Not met",D123)))</formula>
    </cfRule>
    <cfRule type="containsText" dxfId="681" priority="27" operator="containsText" text="MET!">
      <formula>NOT(ISERROR(SEARCH("MET!",D123)))</formula>
    </cfRule>
  </conditionalFormatting>
  <conditionalFormatting sqref="D124">
    <cfRule type="containsText" dxfId="680" priority="24" operator="containsText" text="Not met">
      <formula>NOT(ISERROR(SEARCH("Not met",D124)))</formula>
    </cfRule>
    <cfRule type="containsText" dxfId="679" priority="25" operator="containsText" text="MET!">
      <formula>NOT(ISERROR(SEARCH("MET!",D124)))</formula>
    </cfRule>
  </conditionalFormatting>
  <conditionalFormatting sqref="D125">
    <cfRule type="containsText" dxfId="678" priority="22" operator="containsText" text="Not met">
      <formula>NOT(ISERROR(SEARCH("Not met",D125)))</formula>
    </cfRule>
    <cfRule type="containsText" dxfId="677" priority="23" operator="containsText" text="MET!">
      <formula>NOT(ISERROR(SEARCH("MET!",D125)))</formula>
    </cfRule>
  </conditionalFormatting>
  <conditionalFormatting sqref="D126">
    <cfRule type="containsText" dxfId="676" priority="20" operator="containsText" text="Not met">
      <formula>NOT(ISERROR(SEARCH("Not met",D126)))</formula>
    </cfRule>
    <cfRule type="containsText" dxfId="675" priority="21" operator="containsText" text="MET!">
      <formula>NOT(ISERROR(SEARCH("MET!",D126)))</formula>
    </cfRule>
  </conditionalFormatting>
  <conditionalFormatting sqref="D127">
    <cfRule type="containsText" dxfId="674" priority="18" operator="containsText" text="Not met">
      <formula>NOT(ISERROR(SEARCH("Not met",D127)))</formula>
    </cfRule>
    <cfRule type="containsText" dxfId="673" priority="19" operator="containsText" text="MET!">
      <formula>NOT(ISERROR(SEARCH("MET!",D127)))</formula>
    </cfRule>
  </conditionalFormatting>
  <conditionalFormatting sqref="D128">
    <cfRule type="containsText" dxfId="672" priority="16" operator="containsText" text="Not met">
      <formula>NOT(ISERROR(SEARCH("Not met",D128)))</formula>
    </cfRule>
    <cfRule type="containsText" dxfId="671" priority="17" operator="containsText" text="MET!">
      <formula>NOT(ISERROR(SEARCH("MET!",D128)))</formula>
    </cfRule>
  </conditionalFormatting>
  <conditionalFormatting sqref="D129">
    <cfRule type="containsText" dxfId="670" priority="14" operator="containsText" text="Not met">
      <formula>NOT(ISERROR(SEARCH("Not met",D129)))</formula>
    </cfRule>
    <cfRule type="containsText" dxfId="669" priority="15" operator="containsText" text="MET!">
      <formula>NOT(ISERROR(SEARCH("MET!",D129)))</formula>
    </cfRule>
  </conditionalFormatting>
  <conditionalFormatting sqref="D130">
    <cfRule type="containsText" dxfId="668" priority="12" operator="containsText" text="Not met">
      <formula>NOT(ISERROR(SEARCH("Not met",D130)))</formula>
    </cfRule>
    <cfRule type="containsText" dxfId="667" priority="13" operator="containsText" text="MET!">
      <formula>NOT(ISERROR(SEARCH("MET!",D130)))</formula>
    </cfRule>
  </conditionalFormatting>
  <conditionalFormatting sqref="D131">
    <cfRule type="containsText" dxfId="666" priority="10" operator="containsText" text="Not met">
      <formula>NOT(ISERROR(SEARCH("Not met",D131)))</formula>
    </cfRule>
    <cfRule type="containsText" dxfId="665" priority="11" operator="containsText" text="MET!">
      <formula>NOT(ISERROR(SEARCH("MET!",D131)))</formula>
    </cfRule>
  </conditionalFormatting>
  <conditionalFormatting sqref="D132">
    <cfRule type="containsText" dxfId="664" priority="8" operator="containsText" text="Not met">
      <formula>NOT(ISERROR(SEARCH("Not met",D132)))</formula>
    </cfRule>
    <cfRule type="containsText" dxfId="663" priority="9" operator="containsText" text="MET!">
      <formula>NOT(ISERROR(SEARCH("MET!",D132)))</formula>
    </cfRule>
  </conditionalFormatting>
  <conditionalFormatting sqref="D133">
    <cfRule type="containsText" dxfId="662" priority="6" operator="containsText" text="Not met">
      <formula>NOT(ISERROR(SEARCH("Not met",D133)))</formula>
    </cfRule>
    <cfRule type="containsText" dxfId="661" priority="7" operator="containsText" text="MET!">
      <formula>NOT(ISERROR(SEARCH("MET!",D133)))</formula>
    </cfRule>
  </conditionalFormatting>
  <conditionalFormatting sqref="E2:E1048576">
    <cfRule type="cellIs" dxfId="660" priority="5" operator="equal">
      <formula>"Available for Essential Studies"</formula>
    </cfRule>
  </conditionalFormatting>
  <dataValidations count="3">
    <dataValidation type="list" showInputMessage="1" showErrorMessage="1" sqref="D3:D9 D67:D68 D19:D25 D91:D97 D59:D65 D35:D41 D28:D33 D70:D73 D43:D49 D75:D81 D11:D17 D51:D57 D83:D89">
      <formula1>$B$108:$B$116</formula1>
    </dataValidation>
    <dataValidation type="list" allowBlank="1" showInputMessage="1" showErrorMessage="1" sqref="E3:E99">
      <formula1>$B$121:$B$135</formula1>
    </dataValidation>
    <dataValidation type="list" allowBlank="1" showInputMessage="1" showErrorMessage="1" sqref="F3:F5 F7:F94">
      <formula1>#REF!</formula1>
    </dataValidation>
  </dataValidations>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5" sqref="F5"/>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821</v>
      </c>
      <c r="B3" t="s">
        <v>822</v>
      </c>
      <c r="C3" s="12">
        <v>3</v>
      </c>
      <c r="D3" s="6"/>
      <c r="G3" s="52" t="s">
        <v>71</v>
      </c>
      <c r="H3" s="47"/>
      <c r="I3" s="10"/>
    </row>
    <row r="4" spans="1:9" x14ac:dyDescent="0.35">
      <c r="A4" t="s">
        <v>917</v>
      </c>
      <c r="B4" t="s">
        <v>918</v>
      </c>
      <c r="C4" s="12">
        <v>4</v>
      </c>
      <c r="D4" s="6"/>
      <c r="G4" s="1" t="s">
        <v>75</v>
      </c>
      <c r="H4" s="1" t="s">
        <v>76</v>
      </c>
      <c r="I4" s="10"/>
    </row>
    <row r="5" spans="1:9" x14ac:dyDescent="0.35">
      <c r="A5" t="s">
        <v>163</v>
      </c>
      <c r="B5" t="s">
        <v>164</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911</v>
      </c>
      <c r="B11" t="s">
        <v>912</v>
      </c>
      <c r="C11" s="12">
        <v>3</v>
      </c>
      <c r="D11" s="6"/>
      <c r="G11" s="8"/>
      <c r="H11" s="8"/>
      <c r="I11" s="10"/>
    </row>
    <row r="12" spans="1:9" x14ac:dyDescent="0.35">
      <c r="A12" t="s">
        <v>827</v>
      </c>
      <c r="B12" t="s">
        <v>828</v>
      </c>
      <c r="C12" s="12">
        <v>3</v>
      </c>
      <c r="D12" s="6"/>
      <c r="I12" s="10"/>
    </row>
    <row r="13" spans="1:9" x14ac:dyDescent="0.35">
      <c r="A13" t="s">
        <v>1195</v>
      </c>
      <c r="B13" t="s">
        <v>1196</v>
      </c>
      <c r="C13" s="12">
        <v>3</v>
      </c>
      <c r="D13" s="6"/>
      <c r="I13" s="10"/>
    </row>
    <row r="14" spans="1:9" x14ac:dyDescent="0.35">
      <c r="A14" t="s">
        <v>534</v>
      </c>
      <c r="B14" t="s">
        <v>535</v>
      </c>
      <c r="C14" s="12">
        <v>4</v>
      </c>
      <c r="D14" s="6" t="s">
        <v>107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966</v>
      </c>
      <c r="B19" t="s">
        <v>967</v>
      </c>
      <c r="C19" s="12">
        <v>2</v>
      </c>
      <c r="D19" s="6"/>
      <c r="I19" s="10"/>
    </row>
    <row r="20" spans="1:9" x14ac:dyDescent="0.35">
      <c r="A20" t="s">
        <v>1197</v>
      </c>
      <c r="B20" t="s">
        <v>1198</v>
      </c>
      <c r="C20" s="12">
        <v>4</v>
      </c>
      <c r="D20" s="6"/>
      <c r="I20" s="10"/>
    </row>
    <row r="21" spans="1:9" x14ac:dyDescent="0.35">
      <c r="A21" t="s">
        <v>72</v>
      </c>
      <c r="B21" t="s">
        <v>73</v>
      </c>
      <c r="C21" s="12">
        <v>4</v>
      </c>
      <c r="D21" s="6" t="s">
        <v>107</v>
      </c>
      <c r="I21" s="10"/>
    </row>
    <row r="22" spans="1:9" x14ac:dyDescent="0.35">
      <c r="A22" t="s">
        <v>817</v>
      </c>
      <c r="B22" t="s">
        <v>818</v>
      </c>
      <c r="C22" s="12">
        <v>3</v>
      </c>
      <c r="D22" s="6"/>
      <c r="I22" s="10"/>
    </row>
    <row r="23" spans="1:9" x14ac:dyDescent="0.35">
      <c r="A23" t="s">
        <v>101</v>
      </c>
      <c r="B23" t="s">
        <v>102</v>
      </c>
      <c r="C23" s="12">
        <v>3</v>
      </c>
      <c r="D23" s="6" t="s">
        <v>51</v>
      </c>
      <c r="E23" t="s">
        <v>51</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1199</v>
      </c>
      <c r="B27" t="s">
        <v>1200</v>
      </c>
      <c r="C27" s="12">
        <v>4</v>
      </c>
      <c r="I27" s="10"/>
    </row>
    <row r="28" spans="1:9" x14ac:dyDescent="0.35">
      <c r="A28" t="s">
        <v>1201</v>
      </c>
      <c r="B28" t="s">
        <v>1202</v>
      </c>
      <c r="C28" s="12">
        <v>3</v>
      </c>
      <c r="D28" s="6"/>
      <c r="I28" s="10"/>
    </row>
    <row r="29" spans="1:9" x14ac:dyDescent="0.35">
      <c r="A29" t="s">
        <v>96</v>
      </c>
      <c r="B29" t="s">
        <v>97</v>
      </c>
      <c r="C29" s="12">
        <v>4</v>
      </c>
      <c r="D29" s="6"/>
      <c r="I29" s="10"/>
    </row>
    <row r="30" spans="1:9" x14ac:dyDescent="0.35">
      <c r="A30" t="s">
        <v>1203</v>
      </c>
      <c r="B30" t="s">
        <v>1204</v>
      </c>
      <c r="C30" s="12">
        <v>4</v>
      </c>
      <c r="D30" s="6"/>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1205</v>
      </c>
      <c r="B35" t="s">
        <v>1206</v>
      </c>
      <c r="C35" s="12">
        <v>4</v>
      </c>
      <c r="D35" s="6"/>
      <c r="I35" s="10"/>
    </row>
    <row r="36" spans="1:9" x14ac:dyDescent="0.35">
      <c r="A36" t="s">
        <v>1207</v>
      </c>
      <c r="B36" t="s">
        <v>1208</v>
      </c>
      <c r="C36" s="12">
        <v>2</v>
      </c>
      <c r="D36" s="6"/>
      <c r="I36" s="10"/>
    </row>
    <row r="37" spans="1:9" x14ac:dyDescent="0.35">
      <c r="A37" t="s">
        <v>921</v>
      </c>
      <c r="B37" t="s">
        <v>112</v>
      </c>
      <c r="C37" s="12">
        <v>4</v>
      </c>
      <c r="D37" s="6"/>
      <c r="I37" s="10"/>
    </row>
    <row r="38" spans="1:9" x14ac:dyDescent="0.35">
      <c r="A38" t="s">
        <v>1209</v>
      </c>
      <c r="B38" t="s">
        <v>1210</v>
      </c>
      <c r="C38" s="12">
        <v>4</v>
      </c>
      <c r="D38" s="6"/>
      <c r="I38" s="10"/>
    </row>
    <row r="39" spans="1:9" x14ac:dyDescent="0.35">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1211</v>
      </c>
      <c r="B43" t="s">
        <v>1212</v>
      </c>
      <c r="C43" s="12">
        <v>3</v>
      </c>
      <c r="D43" s="6"/>
      <c r="I43" s="10"/>
    </row>
    <row r="44" spans="1:9" x14ac:dyDescent="0.35">
      <c r="A44" t="s">
        <v>122</v>
      </c>
      <c r="B44" t="s">
        <v>123</v>
      </c>
      <c r="C44" s="12">
        <v>4</v>
      </c>
      <c r="D44" s="6"/>
      <c r="E44" t="s">
        <v>60</v>
      </c>
      <c r="I44" s="10"/>
    </row>
    <row r="45" spans="1:9" x14ac:dyDescent="0.35">
      <c r="A45" t="s">
        <v>1049</v>
      </c>
      <c r="B45" t="s">
        <v>1050</v>
      </c>
      <c r="C45" s="12">
        <v>3</v>
      </c>
      <c r="D45" s="6"/>
      <c r="E45" t="s">
        <v>61</v>
      </c>
      <c r="I45" s="10"/>
    </row>
    <row r="46" spans="1:9" x14ac:dyDescent="0.35">
      <c r="A46" t="s">
        <v>77</v>
      </c>
      <c r="B46" t="s">
        <v>78</v>
      </c>
      <c r="C46" s="12">
        <v>3</v>
      </c>
      <c r="D46" s="6" t="s">
        <v>52</v>
      </c>
      <c r="E46" t="s">
        <v>52</v>
      </c>
      <c r="I46" s="10"/>
    </row>
    <row r="47" spans="1:9" x14ac:dyDescent="0.35">
      <c r="B47" t="s">
        <v>86</v>
      </c>
      <c r="C47" s="12">
        <v>3</v>
      </c>
      <c r="D47" s="6" t="s">
        <v>87</v>
      </c>
      <c r="E47" t="s">
        <v>58</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1213</v>
      </c>
      <c r="B51" t="s">
        <v>1214</v>
      </c>
      <c r="C51" s="12">
        <v>4</v>
      </c>
      <c r="D51" s="6"/>
      <c r="I51" s="10"/>
    </row>
    <row r="52" spans="1:9" x14ac:dyDescent="0.35">
      <c r="A52" t="s">
        <v>127</v>
      </c>
      <c r="B52" t="s">
        <v>128</v>
      </c>
      <c r="C52" s="12">
        <v>3</v>
      </c>
      <c r="D52" s="6" t="s">
        <v>129</v>
      </c>
      <c r="E52" t="s">
        <v>62</v>
      </c>
      <c r="I52" s="10"/>
    </row>
    <row r="53" spans="1:9" x14ac:dyDescent="0.35">
      <c r="A53" t="s">
        <v>98</v>
      </c>
      <c r="B53" t="s">
        <v>99</v>
      </c>
      <c r="C53" s="12">
        <v>4</v>
      </c>
      <c r="D53" s="6" t="s">
        <v>100</v>
      </c>
      <c r="E53" t="s">
        <v>59</v>
      </c>
      <c r="I53" s="10"/>
    </row>
    <row r="54" spans="1:9" x14ac:dyDescent="0.35">
      <c r="A54" t="s">
        <v>135</v>
      </c>
      <c r="B54" t="s">
        <v>136</v>
      </c>
      <c r="C54" s="12">
        <v>3</v>
      </c>
      <c r="D54" s="6" t="s">
        <v>129</v>
      </c>
      <c r="E54" t="s">
        <v>53</v>
      </c>
      <c r="I54" s="10"/>
    </row>
    <row r="55" spans="1:9" x14ac:dyDescent="0.35">
      <c r="B55" t="s">
        <v>86</v>
      </c>
      <c r="C55" s="12">
        <v>3</v>
      </c>
      <c r="D55" s="6" t="s">
        <v>87</v>
      </c>
      <c r="E55" t="s">
        <v>58</v>
      </c>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1215</v>
      </c>
      <c r="B59" t="s">
        <v>1216</v>
      </c>
      <c r="C59" s="12">
        <v>4</v>
      </c>
      <c r="D59" s="6"/>
      <c r="I59" s="10"/>
    </row>
    <row r="60" spans="1:9" x14ac:dyDescent="0.35">
      <c r="B60" t="s">
        <v>1217</v>
      </c>
      <c r="C60" s="12">
        <v>3</v>
      </c>
      <c r="D60" s="6"/>
      <c r="I60" s="10"/>
    </row>
    <row r="61" spans="1:9" x14ac:dyDescent="0.35">
      <c r="A61" t="s">
        <v>1218</v>
      </c>
      <c r="B61" t="s">
        <v>1219</v>
      </c>
      <c r="C61" s="12">
        <v>4</v>
      </c>
      <c r="D61" s="6"/>
      <c r="I61" s="10"/>
    </row>
    <row r="62" spans="1:9" x14ac:dyDescent="0.35">
      <c r="A62" t="s">
        <v>106</v>
      </c>
      <c r="B62" t="s">
        <v>99</v>
      </c>
      <c r="C62" s="12">
        <v>4</v>
      </c>
      <c r="D62" s="6"/>
      <c r="E62" t="s">
        <v>59</v>
      </c>
      <c r="I62" s="10"/>
    </row>
    <row r="63" spans="1:9" x14ac:dyDescent="0.35">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1220</v>
      </c>
      <c r="B67" t="s">
        <v>1221</v>
      </c>
      <c r="C67" s="12">
        <v>4</v>
      </c>
      <c r="D67" s="6"/>
      <c r="I67" s="10"/>
    </row>
    <row r="68" spans="1:9" x14ac:dyDescent="0.35">
      <c r="A68" t="s">
        <v>1222</v>
      </c>
      <c r="B68" t="s">
        <v>1223</v>
      </c>
      <c r="C68" s="12">
        <v>4</v>
      </c>
      <c r="D68" s="6"/>
      <c r="I68" s="10"/>
    </row>
    <row r="69" spans="1:9" x14ac:dyDescent="0.35">
      <c r="B69" t="s">
        <v>108</v>
      </c>
      <c r="C69" s="12">
        <v>3</v>
      </c>
      <c r="D69" s="6" t="s">
        <v>109</v>
      </c>
      <c r="E69" t="s">
        <v>57</v>
      </c>
      <c r="I69" s="10"/>
    </row>
    <row r="70" spans="1:9" x14ac:dyDescent="0.35">
      <c r="B70" t="s">
        <v>86</v>
      </c>
      <c r="C70" s="12">
        <v>3</v>
      </c>
      <c r="D70" s="6" t="s">
        <v>87</v>
      </c>
      <c r="E70" s="34" t="s">
        <v>55</v>
      </c>
      <c r="I70" s="10"/>
    </row>
    <row r="71" spans="1:9" x14ac:dyDescent="0.35">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1040</v>
      </c>
      <c r="B75" t="s">
        <v>1041</v>
      </c>
      <c r="C75" s="12">
        <v>3</v>
      </c>
      <c r="D75" s="6"/>
      <c r="I75" s="10"/>
    </row>
    <row r="76" spans="1:9" x14ac:dyDescent="0.35">
      <c r="A76" t="s">
        <v>1224</v>
      </c>
      <c r="B76" t="s">
        <v>1225</v>
      </c>
      <c r="C76" s="12">
        <v>4</v>
      </c>
      <c r="D76" s="6"/>
      <c r="I76" s="10"/>
    </row>
    <row r="77" spans="1:9" x14ac:dyDescent="0.35">
      <c r="A77" t="s">
        <v>1226</v>
      </c>
      <c r="B77" t="s">
        <v>1227</v>
      </c>
      <c r="C77" s="12">
        <v>4</v>
      </c>
      <c r="D77" s="6"/>
      <c r="I77" s="10"/>
    </row>
    <row r="78" spans="1:9" x14ac:dyDescent="0.35">
      <c r="A78" t="s">
        <v>1228</v>
      </c>
      <c r="B78" t="s">
        <v>1229</v>
      </c>
      <c r="C78" s="12">
        <v>4</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1230</v>
      </c>
      <c r="B83" t="s">
        <v>1231</v>
      </c>
      <c r="C83" s="12">
        <v>3</v>
      </c>
      <c r="D83" s="6"/>
      <c r="I83" s="10"/>
    </row>
    <row r="84" spans="1:11" x14ac:dyDescent="0.35">
      <c r="A84" t="s">
        <v>1232</v>
      </c>
      <c r="B84" t="s">
        <v>1233</v>
      </c>
      <c r="C84" s="12">
        <v>4</v>
      </c>
      <c r="D84" s="6"/>
      <c r="I84" s="10"/>
    </row>
    <row r="85" spans="1:11" x14ac:dyDescent="0.35">
      <c r="B85" t="s">
        <v>108</v>
      </c>
      <c r="C85" s="12">
        <v>3</v>
      </c>
      <c r="D85" s="6" t="s">
        <v>109</v>
      </c>
      <c r="E85" t="s">
        <v>57</v>
      </c>
      <c r="I85" s="10"/>
    </row>
    <row r="86" spans="1:11" x14ac:dyDescent="0.35">
      <c r="B86" t="s">
        <v>326</v>
      </c>
      <c r="C86" s="12">
        <v>4</v>
      </c>
      <c r="D86" s="6"/>
      <c r="I86" s="10"/>
    </row>
    <row r="87" spans="1:11" x14ac:dyDescent="0.35">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1234</v>
      </c>
      <c r="B91" t="s">
        <v>1235</v>
      </c>
      <c r="C91" s="12">
        <v>2</v>
      </c>
      <c r="D91" s="6"/>
      <c r="I91" s="10"/>
    </row>
    <row r="92" spans="1:11" s="9" customFormat="1" x14ac:dyDescent="0.35">
      <c r="A92" t="s">
        <v>502</v>
      </c>
      <c r="B92" t="s">
        <v>503</v>
      </c>
      <c r="C92" s="12">
        <v>3</v>
      </c>
      <c r="D92" s="6" t="s">
        <v>129</v>
      </c>
      <c r="E92" s="36" t="s">
        <v>54</v>
      </c>
      <c r="F92"/>
      <c r="G92" s="8"/>
      <c r="H92" s="8"/>
      <c r="I92" s="10"/>
      <c r="J92" s="17"/>
      <c r="K92" s="17"/>
    </row>
    <row r="93" spans="1:11" x14ac:dyDescent="0.35">
      <c r="B93" t="s">
        <v>1236</v>
      </c>
      <c r="C93" s="12">
        <v>3</v>
      </c>
      <c r="D93" s="6"/>
      <c r="I93" s="10"/>
    </row>
    <row r="94" spans="1:11" x14ac:dyDescent="0.35">
      <c r="B94" t="s">
        <v>108</v>
      </c>
      <c r="C94" s="12">
        <v>3</v>
      </c>
      <c r="D94" s="6" t="s">
        <v>109</v>
      </c>
      <c r="E94" s="34" t="s">
        <v>56</v>
      </c>
      <c r="I94" s="10"/>
    </row>
    <row r="95" spans="1:11" x14ac:dyDescent="0.35">
      <c r="B95" t="s">
        <v>326</v>
      </c>
      <c r="C95" s="12">
        <v>4</v>
      </c>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659" priority="59" operator="containsText" text="Not met">
      <formula>NOT(ISERROR(SEARCH("Not met",D108)))</formula>
    </cfRule>
    <cfRule type="containsText" dxfId="658" priority="60" operator="containsText" text="MET!">
      <formula>NOT(ISERROR(SEARCH("MET!",D108)))</formula>
    </cfRule>
  </conditionalFormatting>
  <conditionalFormatting sqref="D121">
    <cfRule type="containsText" dxfId="657" priority="26" operator="containsText" text="Not met">
      <formula>NOT(ISERROR(SEARCH("Not met",D121)))</formula>
    </cfRule>
    <cfRule type="containsText" dxfId="656" priority="27" operator="containsText" text="MET!">
      <formula>NOT(ISERROR(SEARCH("MET!",D121)))</formula>
    </cfRule>
  </conditionalFormatting>
  <conditionalFormatting sqref="D122">
    <cfRule type="containsText" dxfId="655" priority="24" operator="containsText" text="Not met">
      <formula>NOT(ISERROR(SEARCH("Not met",D122)))</formula>
    </cfRule>
    <cfRule type="containsText" dxfId="654" priority="25" operator="containsText" text="MET!">
      <formula>NOT(ISERROR(SEARCH("MET!",D122)))</formula>
    </cfRule>
  </conditionalFormatting>
  <conditionalFormatting sqref="D123">
    <cfRule type="containsText" dxfId="653" priority="22" operator="containsText" text="Not met">
      <formula>NOT(ISERROR(SEARCH("Not met",D123)))</formula>
    </cfRule>
    <cfRule type="containsText" dxfId="652" priority="23" operator="containsText" text="MET!">
      <formula>NOT(ISERROR(SEARCH("MET!",D123)))</formula>
    </cfRule>
  </conditionalFormatting>
  <conditionalFormatting sqref="D124">
    <cfRule type="containsText" dxfId="651" priority="20" operator="containsText" text="Not met">
      <formula>NOT(ISERROR(SEARCH("Not met",D124)))</formula>
    </cfRule>
    <cfRule type="containsText" dxfId="650" priority="21" operator="containsText" text="MET!">
      <formula>NOT(ISERROR(SEARCH("MET!",D124)))</formula>
    </cfRule>
  </conditionalFormatting>
  <conditionalFormatting sqref="D125">
    <cfRule type="containsText" dxfId="649" priority="18" operator="containsText" text="Not met">
      <formula>NOT(ISERROR(SEARCH("Not met",D125)))</formula>
    </cfRule>
    <cfRule type="containsText" dxfId="648" priority="19" operator="containsText" text="MET!">
      <formula>NOT(ISERROR(SEARCH("MET!",D125)))</formula>
    </cfRule>
  </conditionalFormatting>
  <conditionalFormatting sqref="D126">
    <cfRule type="containsText" dxfId="647" priority="16" operator="containsText" text="Not met">
      <formula>NOT(ISERROR(SEARCH("Not met",D126)))</formula>
    </cfRule>
    <cfRule type="containsText" dxfId="646" priority="17" operator="containsText" text="MET!">
      <formula>NOT(ISERROR(SEARCH("MET!",D126)))</formula>
    </cfRule>
  </conditionalFormatting>
  <conditionalFormatting sqref="D127">
    <cfRule type="containsText" dxfId="645" priority="14" operator="containsText" text="Not met">
      <formula>NOT(ISERROR(SEARCH("Not met",D127)))</formula>
    </cfRule>
    <cfRule type="containsText" dxfId="644" priority="15" operator="containsText" text="MET!">
      <formula>NOT(ISERROR(SEARCH("MET!",D127)))</formula>
    </cfRule>
  </conditionalFormatting>
  <conditionalFormatting sqref="D128">
    <cfRule type="containsText" dxfId="643" priority="12" operator="containsText" text="Not met">
      <formula>NOT(ISERROR(SEARCH("Not met",D128)))</formula>
    </cfRule>
    <cfRule type="containsText" dxfId="642" priority="13" operator="containsText" text="MET!">
      <formula>NOT(ISERROR(SEARCH("MET!",D128)))</formula>
    </cfRule>
  </conditionalFormatting>
  <conditionalFormatting sqref="D129">
    <cfRule type="containsText" dxfId="641" priority="10" operator="containsText" text="Not met">
      <formula>NOT(ISERROR(SEARCH("Not met",D129)))</formula>
    </cfRule>
    <cfRule type="containsText" dxfId="640" priority="11" operator="containsText" text="MET!">
      <formula>NOT(ISERROR(SEARCH("MET!",D129)))</formula>
    </cfRule>
  </conditionalFormatting>
  <conditionalFormatting sqref="D130">
    <cfRule type="containsText" dxfId="639" priority="8" operator="containsText" text="Not met">
      <formula>NOT(ISERROR(SEARCH("Not met",D130)))</formula>
    </cfRule>
    <cfRule type="containsText" dxfId="638" priority="9" operator="containsText" text="MET!">
      <formula>NOT(ISERROR(SEARCH("MET!",D130)))</formula>
    </cfRule>
  </conditionalFormatting>
  <conditionalFormatting sqref="D131">
    <cfRule type="containsText" dxfId="637" priority="6" operator="containsText" text="Not met">
      <formula>NOT(ISERROR(SEARCH("Not met",D131)))</formula>
    </cfRule>
    <cfRule type="containsText" dxfId="636" priority="7" operator="containsText" text="MET!">
      <formula>NOT(ISERROR(SEARCH("MET!",D131)))</formula>
    </cfRule>
  </conditionalFormatting>
  <conditionalFormatting sqref="D132">
    <cfRule type="containsText" dxfId="635" priority="4" operator="containsText" text="Not met">
      <formula>NOT(ISERROR(SEARCH("Not met",D132)))</formula>
    </cfRule>
    <cfRule type="containsText" dxfId="634" priority="5" operator="containsText" text="MET!">
      <formula>NOT(ISERROR(SEARCH("MET!",D132)))</formula>
    </cfRule>
  </conditionalFormatting>
  <conditionalFormatting sqref="D133">
    <cfRule type="containsText" dxfId="633" priority="2" operator="containsText" text="Not met">
      <formula>NOT(ISERROR(SEARCH("Not met",D133)))</formula>
    </cfRule>
    <cfRule type="containsText" dxfId="632" priority="3" operator="containsText" text="MET!">
      <formula>NOT(ISERROR(SEARCH("MET!",D133)))</formula>
    </cfRule>
  </conditionalFormatting>
  <conditionalFormatting sqref="E2:E1048576">
    <cfRule type="cellIs" dxfId="631" priority="1" operator="equal">
      <formula>"Available for Essential Studies"</formula>
    </cfRule>
  </conditionalFormatting>
  <dataValidations count="3">
    <dataValidation type="list" showInputMessage="1" showErrorMessage="1" sqref="D91:D97 D3:D9 D19:D25 D67:D73 D59:D65 D35:D41 D28:D33 D51:D57 D43:D49 D75:D81 D11:D17 D83:D89">
      <formula1>$B$108:$B$116</formula1>
    </dataValidation>
    <dataValidation type="list" allowBlank="1" showInputMessage="1" showErrorMessage="1" sqref="E3:E99">
      <formula1>$B$121:$B$135</formula1>
    </dataValidation>
    <dataValidation type="list" allowBlank="1" showInputMessage="1" showErrorMessage="1" sqref="F3:F4 F6:F94">
      <formula1>#REF!</formula1>
    </dataValidation>
  </dataValidation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5" sqref="F5"/>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26953125" bestFit="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821</v>
      </c>
      <c r="B3" t="s">
        <v>822</v>
      </c>
      <c r="C3" s="12">
        <v>3</v>
      </c>
      <c r="D3" s="6"/>
      <c r="G3" s="52" t="s">
        <v>71</v>
      </c>
      <c r="H3" s="47"/>
      <c r="I3" s="10"/>
    </row>
    <row r="4" spans="1:9" x14ac:dyDescent="0.35">
      <c r="A4" t="s">
        <v>917</v>
      </c>
      <c r="B4" t="s">
        <v>918</v>
      </c>
      <c r="C4" s="12">
        <v>4</v>
      </c>
      <c r="D4" s="6"/>
      <c r="G4" s="1" t="s">
        <v>75</v>
      </c>
      <c r="H4" s="1" t="s">
        <v>76</v>
      </c>
      <c r="I4" s="10"/>
    </row>
    <row r="5" spans="1:9" x14ac:dyDescent="0.35">
      <c r="A5" t="s">
        <v>534</v>
      </c>
      <c r="B5" t="s">
        <v>535</v>
      </c>
      <c r="C5" s="12">
        <v>4</v>
      </c>
      <c r="D5" s="6" t="s">
        <v>74</v>
      </c>
      <c r="F5" t="s">
        <v>1580</v>
      </c>
      <c r="G5" s="46" t="s">
        <v>79</v>
      </c>
      <c r="H5" s="1" t="s">
        <v>80</v>
      </c>
      <c r="I5" s="10"/>
    </row>
    <row r="6" spans="1:9" x14ac:dyDescent="0.35">
      <c r="A6" t="s">
        <v>81</v>
      </c>
      <c r="B6" t="s">
        <v>82</v>
      </c>
      <c r="C6" s="12">
        <v>3</v>
      </c>
      <c r="D6" s="6" t="s">
        <v>50</v>
      </c>
      <c r="E6" t="s">
        <v>50</v>
      </c>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911</v>
      </c>
      <c r="B11" t="s">
        <v>912</v>
      </c>
      <c r="C11" s="12">
        <v>3</v>
      </c>
      <c r="D11" s="6"/>
      <c r="G11" s="8"/>
      <c r="H11" s="8"/>
      <c r="I11" s="10"/>
    </row>
    <row r="12" spans="1:9" x14ac:dyDescent="0.35">
      <c r="A12" t="s">
        <v>827</v>
      </c>
      <c r="B12" t="s">
        <v>828</v>
      </c>
      <c r="C12" s="12">
        <v>3</v>
      </c>
      <c r="D12" s="6"/>
      <c r="I12" s="10"/>
    </row>
    <row r="13" spans="1:9" x14ac:dyDescent="0.35">
      <c r="A13" t="s">
        <v>1195</v>
      </c>
      <c r="B13" t="s">
        <v>1196</v>
      </c>
      <c r="C13" s="12">
        <v>3</v>
      </c>
      <c r="D13" s="6"/>
      <c r="I13" s="10"/>
    </row>
    <row r="14" spans="1:9" x14ac:dyDescent="0.35">
      <c r="A14" t="s">
        <v>72</v>
      </c>
      <c r="B14" t="s">
        <v>73</v>
      </c>
      <c r="C14" s="12">
        <v>4</v>
      </c>
      <c r="D14" s="6" t="s">
        <v>107</v>
      </c>
      <c r="I14" s="10"/>
    </row>
    <row r="15" spans="1:9" x14ac:dyDescent="0.35">
      <c r="A15" t="s">
        <v>101</v>
      </c>
      <c r="B15" t="s">
        <v>102</v>
      </c>
      <c r="C15" s="12">
        <v>3</v>
      </c>
      <c r="D15" s="6" t="s">
        <v>51</v>
      </c>
      <c r="E15" t="s">
        <v>51</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966</v>
      </c>
      <c r="B19" t="s">
        <v>967</v>
      </c>
      <c r="C19" s="12">
        <v>2</v>
      </c>
      <c r="D19" s="6"/>
      <c r="I19" s="10"/>
    </row>
    <row r="20" spans="1:9" x14ac:dyDescent="0.35">
      <c r="A20" t="s">
        <v>1197</v>
      </c>
      <c r="B20" t="s">
        <v>1198</v>
      </c>
      <c r="C20" s="12">
        <v>4</v>
      </c>
      <c r="D20" s="6"/>
      <c r="I20" s="10"/>
    </row>
    <row r="21" spans="1:9" x14ac:dyDescent="0.35">
      <c r="A21" t="s">
        <v>96</v>
      </c>
      <c r="B21" t="s">
        <v>97</v>
      </c>
      <c r="C21" s="12">
        <v>4</v>
      </c>
      <c r="D21" s="6" t="s">
        <v>107</v>
      </c>
      <c r="I21" s="10"/>
    </row>
    <row r="22" spans="1:9" x14ac:dyDescent="0.35">
      <c r="A22" t="s">
        <v>77</v>
      </c>
      <c r="B22" t="s">
        <v>78</v>
      </c>
      <c r="C22" s="12">
        <v>3</v>
      </c>
      <c r="D22" s="6" t="s">
        <v>52</v>
      </c>
      <c r="E22" t="s">
        <v>52</v>
      </c>
      <c r="I22" s="10"/>
    </row>
    <row r="23" spans="1:9" x14ac:dyDescent="0.35">
      <c r="B23" t="s">
        <v>86</v>
      </c>
      <c r="C23" s="12">
        <v>3</v>
      </c>
      <c r="D23" s="6" t="s">
        <v>87</v>
      </c>
      <c r="E23" t="s">
        <v>58</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1237</v>
      </c>
      <c r="B27" t="s">
        <v>1238</v>
      </c>
      <c r="C27" s="12">
        <v>4</v>
      </c>
      <c r="I27" s="10"/>
    </row>
    <row r="28" spans="1:9" x14ac:dyDescent="0.35">
      <c r="A28" t="s">
        <v>1201</v>
      </c>
      <c r="B28" t="s">
        <v>1202</v>
      </c>
      <c r="C28" s="12">
        <v>3</v>
      </c>
      <c r="D28" s="6"/>
      <c r="I28" s="10"/>
    </row>
    <row r="29" spans="1:9" x14ac:dyDescent="0.35">
      <c r="A29" t="s">
        <v>921</v>
      </c>
      <c r="B29" t="s">
        <v>112</v>
      </c>
      <c r="C29" s="12">
        <v>4</v>
      </c>
      <c r="D29" s="6"/>
      <c r="I29" s="10"/>
    </row>
    <row r="30" spans="1:9" x14ac:dyDescent="0.35">
      <c r="A30" t="s">
        <v>98</v>
      </c>
      <c r="B30" t="s">
        <v>99</v>
      </c>
      <c r="C30" s="12">
        <v>4</v>
      </c>
      <c r="D30" s="6" t="s">
        <v>100</v>
      </c>
      <c r="E30" t="s">
        <v>59</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1207</v>
      </c>
      <c r="B35" t="s">
        <v>1208</v>
      </c>
      <c r="C35" s="12">
        <v>2</v>
      </c>
      <c r="D35" s="6"/>
      <c r="I35" s="10"/>
    </row>
    <row r="36" spans="1:9" x14ac:dyDescent="0.35">
      <c r="A36" t="s">
        <v>1239</v>
      </c>
      <c r="B36" t="s">
        <v>1240</v>
      </c>
      <c r="C36" s="12">
        <v>2</v>
      </c>
      <c r="D36" s="6"/>
      <c r="I36" s="10"/>
    </row>
    <row r="37" spans="1:9" x14ac:dyDescent="0.35">
      <c r="A37" t="s">
        <v>106</v>
      </c>
      <c r="B37" t="s">
        <v>99</v>
      </c>
      <c r="C37" s="12">
        <v>4</v>
      </c>
      <c r="D37" s="6"/>
      <c r="E37" t="s">
        <v>59</v>
      </c>
      <c r="I37" s="10"/>
    </row>
    <row r="38" spans="1:9" x14ac:dyDescent="0.35">
      <c r="A38" t="s">
        <v>135</v>
      </c>
      <c r="B38" t="s">
        <v>136</v>
      </c>
      <c r="C38" s="12">
        <v>3</v>
      </c>
      <c r="D38" s="6" t="s">
        <v>129</v>
      </c>
      <c r="E38" t="s">
        <v>53</v>
      </c>
      <c r="I38" s="10"/>
    </row>
    <row r="39" spans="1:9" x14ac:dyDescent="0.35">
      <c r="B39" t="s">
        <v>86</v>
      </c>
      <c r="C39" s="12">
        <v>3</v>
      </c>
      <c r="D39" s="6" t="s">
        <v>87</v>
      </c>
      <c r="E39" t="s">
        <v>58</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1241</v>
      </c>
      <c r="B43" t="s">
        <v>1242</v>
      </c>
      <c r="C43" s="12">
        <v>3</v>
      </c>
      <c r="D43" s="6"/>
      <c r="I43" s="10"/>
    </row>
    <row r="44" spans="1:9" x14ac:dyDescent="0.35">
      <c r="A44" t="s">
        <v>1243</v>
      </c>
      <c r="B44" t="s">
        <v>1244</v>
      </c>
      <c r="C44" s="12">
        <v>3</v>
      </c>
      <c r="D44" s="6"/>
      <c r="I44" s="10"/>
    </row>
    <row r="45" spans="1:9" x14ac:dyDescent="0.35">
      <c r="A45" t="s">
        <v>115</v>
      </c>
      <c r="B45" t="s">
        <v>99</v>
      </c>
      <c r="C45" s="12">
        <v>4</v>
      </c>
      <c r="D45" s="6"/>
      <c r="I45" s="10"/>
    </row>
    <row r="46" spans="1:9" x14ac:dyDescent="0.35">
      <c r="B46" t="s">
        <v>108</v>
      </c>
      <c r="C46" s="12">
        <v>3</v>
      </c>
      <c r="D46" s="6" t="s">
        <v>109</v>
      </c>
      <c r="E46" t="s">
        <v>57</v>
      </c>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1199</v>
      </c>
      <c r="B51" t="s">
        <v>1200</v>
      </c>
      <c r="C51" s="12">
        <v>4</v>
      </c>
      <c r="D51" s="6"/>
      <c r="I51" s="10"/>
    </row>
    <row r="52" spans="1:9" x14ac:dyDescent="0.35">
      <c r="A52" t="s">
        <v>1245</v>
      </c>
      <c r="B52" t="s">
        <v>1246</v>
      </c>
      <c r="C52" s="12">
        <v>4</v>
      </c>
      <c r="D52" s="6"/>
      <c r="I52" s="10"/>
    </row>
    <row r="53" spans="1:9" x14ac:dyDescent="0.35">
      <c r="A53" t="s">
        <v>122</v>
      </c>
      <c r="B53" t="s">
        <v>123</v>
      </c>
      <c r="C53" s="12">
        <v>4</v>
      </c>
      <c r="D53" s="6"/>
      <c r="E53" t="s">
        <v>60</v>
      </c>
      <c r="I53" s="10"/>
    </row>
    <row r="54" spans="1:9" x14ac:dyDescent="0.35">
      <c r="A54" t="s">
        <v>1247</v>
      </c>
      <c r="B54" t="s">
        <v>1248</v>
      </c>
      <c r="C54" s="12">
        <v>3</v>
      </c>
      <c r="D54" s="6"/>
      <c r="I54" s="10"/>
    </row>
    <row r="55" spans="1:9" x14ac:dyDescent="0.35">
      <c r="B55" t="s">
        <v>86</v>
      </c>
      <c r="C55" s="12">
        <v>3</v>
      </c>
      <c r="D55" s="6" t="s">
        <v>87</v>
      </c>
      <c r="E55" t="s">
        <v>58</v>
      </c>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1205</v>
      </c>
      <c r="B59" t="s">
        <v>1206</v>
      </c>
      <c r="C59" s="12">
        <v>4</v>
      </c>
      <c r="D59" s="6"/>
      <c r="I59" s="10"/>
    </row>
    <row r="60" spans="1:9" x14ac:dyDescent="0.35">
      <c r="A60" t="s">
        <v>1249</v>
      </c>
      <c r="B60" t="s">
        <v>1250</v>
      </c>
      <c r="C60" s="12">
        <v>4</v>
      </c>
      <c r="D60" s="6"/>
      <c r="I60" s="10"/>
    </row>
    <row r="61" spans="1:9" x14ac:dyDescent="0.35">
      <c r="A61" t="s">
        <v>1251</v>
      </c>
      <c r="B61" t="s">
        <v>1252</v>
      </c>
      <c r="C61" s="12">
        <v>3</v>
      </c>
      <c r="D61" s="6"/>
      <c r="I61" s="10"/>
    </row>
    <row r="62" spans="1:9" x14ac:dyDescent="0.35">
      <c r="B62" t="s">
        <v>1253</v>
      </c>
      <c r="C62" s="12">
        <v>4</v>
      </c>
      <c r="D62" s="6"/>
      <c r="I62" s="10"/>
    </row>
    <row r="63" spans="1:9" x14ac:dyDescent="0.35">
      <c r="B63" t="s">
        <v>1217</v>
      </c>
      <c r="C63" s="12">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1211</v>
      </c>
      <c r="B67" t="s">
        <v>1212</v>
      </c>
      <c r="C67" s="12">
        <v>3</v>
      </c>
      <c r="D67" s="6"/>
      <c r="I67" s="10"/>
    </row>
    <row r="68" spans="1:9" x14ac:dyDescent="0.35">
      <c r="A68" t="s">
        <v>1049</v>
      </c>
      <c r="B68" t="s">
        <v>1050</v>
      </c>
      <c r="C68" s="12">
        <v>3</v>
      </c>
      <c r="D68" s="6"/>
      <c r="E68" t="s">
        <v>61</v>
      </c>
      <c r="I68" s="10"/>
    </row>
    <row r="69" spans="1:9" x14ac:dyDescent="0.35">
      <c r="A69" t="s">
        <v>127</v>
      </c>
      <c r="B69" t="s">
        <v>128</v>
      </c>
      <c r="C69" s="12">
        <v>3</v>
      </c>
      <c r="D69" s="6" t="s">
        <v>129</v>
      </c>
      <c r="E69" t="s">
        <v>62</v>
      </c>
      <c r="I69" s="10"/>
    </row>
    <row r="70" spans="1:9" x14ac:dyDescent="0.35">
      <c r="A70" t="s">
        <v>502</v>
      </c>
      <c r="B70" t="s">
        <v>503</v>
      </c>
      <c r="C70" s="12">
        <v>3</v>
      </c>
      <c r="D70" s="6" t="s">
        <v>129</v>
      </c>
      <c r="E70" s="36" t="s">
        <v>54</v>
      </c>
      <c r="I70" s="10"/>
    </row>
    <row r="71" spans="1:9" x14ac:dyDescent="0.35">
      <c r="B71" t="s">
        <v>108</v>
      </c>
      <c r="C71" s="12">
        <v>3</v>
      </c>
      <c r="D71" s="6" t="s">
        <v>109</v>
      </c>
      <c r="E71" t="s">
        <v>57</v>
      </c>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1040</v>
      </c>
      <c r="B75" t="s">
        <v>1041</v>
      </c>
      <c r="C75" s="12">
        <v>3</v>
      </c>
      <c r="D75" s="6"/>
      <c r="I75" s="10"/>
    </row>
    <row r="76" spans="1:9" x14ac:dyDescent="0.35">
      <c r="A76" t="s">
        <v>1226</v>
      </c>
      <c r="B76" t="s">
        <v>1227</v>
      </c>
      <c r="C76" s="12">
        <v>4</v>
      </c>
      <c r="D76" s="6"/>
      <c r="I76" s="10"/>
    </row>
    <row r="77" spans="1:9" x14ac:dyDescent="0.35">
      <c r="A77" t="s">
        <v>1228</v>
      </c>
      <c r="B77" t="s">
        <v>1229</v>
      </c>
      <c r="C77" s="12">
        <v>4</v>
      </c>
      <c r="D77" s="6"/>
      <c r="I77" s="10"/>
    </row>
    <row r="78" spans="1:9" x14ac:dyDescent="0.35">
      <c r="A78" t="s">
        <v>1203</v>
      </c>
      <c r="B78" t="s">
        <v>1204</v>
      </c>
      <c r="C78" s="12">
        <v>4</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1230</v>
      </c>
      <c r="B83" t="s">
        <v>1231</v>
      </c>
      <c r="C83" s="12">
        <v>3</v>
      </c>
      <c r="D83" s="6"/>
      <c r="I83" s="10"/>
    </row>
    <row r="84" spans="1:11" x14ac:dyDescent="0.35">
      <c r="A84" t="s">
        <v>1254</v>
      </c>
      <c r="B84" t="s">
        <v>1255</v>
      </c>
      <c r="C84" s="12">
        <v>4</v>
      </c>
      <c r="D84" s="6"/>
      <c r="I84" s="10"/>
    </row>
    <row r="85" spans="1:11" x14ac:dyDescent="0.35">
      <c r="B85" t="s">
        <v>326</v>
      </c>
      <c r="C85" s="12">
        <v>3</v>
      </c>
      <c r="D85" s="6"/>
      <c r="I85" s="10"/>
    </row>
    <row r="86" spans="1:11" x14ac:dyDescent="0.35">
      <c r="B86" t="s">
        <v>86</v>
      </c>
      <c r="C86" s="12">
        <v>3</v>
      </c>
      <c r="D86" s="6" t="s">
        <v>87</v>
      </c>
      <c r="E86" s="34" t="s">
        <v>55</v>
      </c>
      <c r="I86" s="10"/>
    </row>
    <row r="87" spans="1:11" x14ac:dyDescent="0.35">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1234</v>
      </c>
      <c r="B91" t="s">
        <v>1235</v>
      </c>
      <c r="C91" s="12">
        <v>2</v>
      </c>
      <c r="D91" s="6"/>
      <c r="I91" s="10"/>
    </row>
    <row r="92" spans="1:11" s="9" customFormat="1" x14ac:dyDescent="0.35">
      <c r="A92"/>
      <c r="B92" t="s">
        <v>1236</v>
      </c>
      <c r="C92" s="12">
        <v>3</v>
      </c>
      <c r="D92" s="6"/>
      <c r="E92"/>
      <c r="F92"/>
      <c r="G92" s="8"/>
      <c r="H92" s="8"/>
      <c r="I92" s="10"/>
      <c r="J92" s="17"/>
      <c r="K92" s="17"/>
    </row>
    <row r="93" spans="1:11" x14ac:dyDescent="0.35">
      <c r="B93" t="s">
        <v>108</v>
      </c>
      <c r="C93" s="12">
        <v>3</v>
      </c>
      <c r="D93" s="6" t="s">
        <v>109</v>
      </c>
      <c r="E93" s="34" t="s">
        <v>56</v>
      </c>
      <c r="I93" s="10"/>
    </row>
    <row r="94" spans="1:11" x14ac:dyDescent="0.35">
      <c r="B94" t="s">
        <v>326</v>
      </c>
      <c r="C94" s="12">
        <v>4</v>
      </c>
      <c r="D94" s="6"/>
      <c r="I94" s="10"/>
    </row>
    <row r="95" spans="1:11" x14ac:dyDescent="0.35">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630" priority="61" operator="containsText" text="Not met">
      <formula>NOT(ISERROR(SEARCH("Not met",D108)))</formula>
    </cfRule>
    <cfRule type="containsText" dxfId="629" priority="62" operator="containsText" text="MET!">
      <formula>NOT(ISERROR(SEARCH("MET!",D108)))</formula>
    </cfRule>
  </conditionalFormatting>
  <conditionalFormatting sqref="D121">
    <cfRule type="containsText" dxfId="628" priority="26" operator="containsText" text="Not met">
      <formula>NOT(ISERROR(SEARCH("Not met",D121)))</formula>
    </cfRule>
    <cfRule type="containsText" dxfId="627" priority="27" operator="containsText" text="MET!">
      <formula>NOT(ISERROR(SEARCH("MET!",D121)))</formula>
    </cfRule>
  </conditionalFormatting>
  <conditionalFormatting sqref="D122">
    <cfRule type="containsText" dxfId="626" priority="24" operator="containsText" text="Not met">
      <formula>NOT(ISERROR(SEARCH("Not met",D122)))</formula>
    </cfRule>
    <cfRule type="containsText" dxfId="625" priority="25" operator="containsText" text="MET!">
      <formula>NOT(ISERROR(SEARCH("MET!",D122)))</formula>
    </cfRule>
  </conditionalFormatting>
  <conditionalFormatting sqref="D123">
    <cfRule type="containsText" dxfId="624" priority="22" operator="containsText" text="Not met">
      <formula>NOT(ISERROR(SEARCH("Not met",D123)))</formula>
    </cfRule>
    <cfRule type="containsText" dxfId="623" priority="23" operator="containsText" text="MET!">
      <formula>NOT(ISERROR(SEARCH("MET!",D123)))</formula>
    </cfRule>
  </conditionalFormatting>
  <conditionalFormatting sqref="D124">
    <cfRule type="containsText" dxfId="622" priority="20" operator="containsText" text="Not met">
      <formula>NOT(ISERROR(SEARCH("Not met",D124)))</formula>
    </cfRule>
    <cfRule type="containsText" dxfId="621" priority="21" operator="containsText" text="MET!">
      <formula>NOT(ISERROR(SEARCH("MET!",D124)))</formula>
    </cfRule>
  </conditionalFormatting>
  <conditionalFormatting sqref="D125">
    <cfRule type="containsText" dxfId="620" priority="18" operator="containsText" text="Not met">
      <formula>NOT(ISERROR(SEARCH("Not met",D125)))</formula>
    </cfRule>
    <cfRule type="containsText" dxfId="619" priority="19" operator="containsText" text="MET!">
      <formula>NOT(ISERROR(SEARCH("MET!",D125)))</formula>
    </cfRule>
  </conditionalFormatting>
  <conditionalFormatting sqref="D126">
    <cfRule type="containsText" dxfId="618" priority="16" operator="containsText" text="Not met">
      <formula>NOT(ISERROR(SEARCH("Not met",D126)))</formula>
    </cfRule>
    <cfRule type="containsText" dxfId="617" priority="17" operator="containsText" text="MET!">
      <formula>NOT(ISERROR(SEARCH("MET!",D126)))</formula>
    </cfRule>
  </conditionalFormatting>
  <conditionalFormatting sqref="D127">
    <cfRule type="containsText" dxfId="616" priority="14" operator="containsText" text="Not met">
      <formula>NOT(ISERROR(SEARCH("Not met",D127)))</formula>
    </cfRule>
    <cfRule type="containsText" dxfId="615" priority="15" operator="containsText" text="MET!">
      <formula>NOT(ISERROR(SEARCH("MET!",D127)))</formula>
    </cfRule>
  </conditionalFormatting>
  <conditionalFormatting sqref="D128">
    <cfRule type="containsText" dxfId="614" priority="12" operator="containsText" text="Not met">
      <formula>NOT(ISERROR(SEARCH("Not met",D128)))</formula>
    </cfRule>
    <cfRule type="containsText" dxfId="613" priority="13" operator="containsText" text="MET!">
      <formula>NOT(ISERROR(SEARCH("MET!",D128)))</formula>
    </cfRule>
  </conditionalFormatting>
  <conditionalFormatting sqref="D129">
    <cfRule type="containsText" dxfId="612" priority="10" operator="containsText" text="Not met">
      <formula>NOT(ISERROR(SEARCH("Not met",D129)))</formula>
    </cfRule>
    <cfRule type="containsText" dxfId="611" priority="11" operator="containsText" text="MET!">
      <formula>NOT(ISERROR(SEARCH("MET!",D129)))</formula>
    </cfRule>
  </conditionalFormatting>
  <conditionalFormatting sqref="D130">
    <cfRule type="containsText" dxfId="610" priority="8" operator="containsText" text="Not met">
      <formula>NOT(ISERROR(SEARCH("Not met",D130)))</formula>
    </cfRule>
    <cfRule type="containsText" dxfId="609" priority="9" operator="containsText" text="MET!">
      <formula>NOT(ISERROR(SEARCH("MET!",D130)))</formula>
    </cfRule>
  </conditionalFormatting>
  <conditionalFormatting sqref="D131">
    <cfRule type="containsText" dxfId="608" priority="6" operator="containsText" text="Not met">
      <formula>NOT(ISERROR(SEARCH("Not met",D131)))</formula>
    </cfRule>
    <cfRule type="containsText" dxfId="607" priority="7" operator="containsText" text="MET!">
      <formula>NOT(ISERROR(SEARCH("MET!",D131)))</formula>
    </cfRule>
  </conditionalFormatting>
  <conditionalFormatting sqref="D132">
    <cfRule type="containsText" dxfId="606" priority="4" operator="containsText" text="Not met">
      <formula>NOT(ISERROR(SEARCH("Not met",D132)))</formula>
    </cfRule>
    <cfRule type="containsText" dxfId="605" priority="5" operator="containsText" text="MET!">
      <formula>NOT(ISERROR(SEARCH("MET!",D132)))</formula>
    </cfRule>
  </conditionalFormatting>
  <conditionalFormatting sqref="D133">
    <cfRule type="containsText" dxfId="604" priority="2" operator="containsText" text="Not met">
      <formula>NOT(ISERROR(SEARCH("Not met",D133)))</formula>
    </cfRule>
    <cfRule type="containsText" dxfId="603" priority="3" operator="containsText" text="MET!">
      <formula>NOT(ISERROR(SEARCH("MET!",D133)))</formula>
    </cfRule>
  </conditionalFormatting>
  <conditionalFormatting sqref="E2:E1048576">
    <cfRule type="cellIs" dxfId="602" priority="1" operator="equal">
      <formula>"Available for Essential Studies"</formula>
    </cfRule>
  </conditionalFormatting>
  <dataValidations count="3">
    <dataValidation type="list" showInputMessage="1" showErrorMessage="1" sqref="D83:D89 D3:D9 D43:D49 D91:D97 D59:D65 D35:D41 D28:D33 D51:D57 D67:D73 D75:D81 D11:D17 D19:D25">
      <formula1>$B$108:$B$116</formula1>
    </dataValidation>
    <dataValidation type="list" allowBlank="1" showInputMessage="1" showErrorMessage="1" sqref="E3:E99">
      <formula1>$B$121:$B$135</formula1>
    </dataValidation>
    <dataValidation type="list" allowBlank="1" showInputMessage="1" showErrorMessage="1" sqref="F3:F4 F6:F94">
      <formula1>#REF!</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Normal="100" workbookViewId="0">
      <pane ySplit="1" topLeftCell="A2" activePane="bottomLeft" state="frozen"/>
      <selection pane="bottomLeft" activeCell="F27" sqref="F27"/>
    </sheetView>
  </sheetViews>
  <sheetFormatPr defaultRowHeight="14.5" x14ac:dyDescent="0.35"/>
  <cols>
    <col min="1" max="1" width="11.81640625" bestFit="1" customWidth="1"/>
    <col min="2" max="2" width="49.54296875" bestFit="1" customWidth="1"/>
    <col min="3" max="3" width="14.1796875" bestFit="1" customWidth="1"/>
    <col min="4" max="4" width="31.1796875" bestFit="1" customWidth="1"/>
    <col min="5" max="5" width="44.1796875" customWidth="1"/>
    <col min="6" max="6" width="13.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s="20" t="s">
        <v>158</v>
      </c>
      <c r="B3" s="2" t="s">
        <v>159</v>
      </c>
      <c r="C3" s="21">
        <v>3</v>
      </c>
      <c r="D3" s="6"/>
      <c r="G3" s="52" t="s">
        <v>71</v>
      </c>
      <c r="H3" s="47"/>
      <c r="I3" s="10"/>
    </row>
    <row r="4" spans="1:9" x14ac:dyDescent="0.35">
      <c r="A4" s="20" t="s">
        <v>81</v>
      </c>
      <c r="B4" s="2" t="s">
        <v>82</v>
      </c>
      <c r="C4" s="21">
        <v>3</v>
      </c>
      <c r="D4" s="6" t="s">
        <v>50</v>
      </c>
      <c r="E4" t="s">
        <v>50</v>
      </c>
      <c r="G4" s="1" t="s">
        <v>75</v>
      </c>
      <c r="H4" s="1" t="s">
        <v>76</v>
      </c>
      <c r="I4" s="10"/>
    </row>
    <row r="5" spans="1:9" x14ac:dyDescent="0.35">
      <c r="A5" s="20" t="s">
        <v>85</v>
      </c>
      <c r="B5" s="2" t="s">
        <v>160</v>
      </c>
      <c r="C5" s="21">
        <v>4</v>
      </c>
      <c r="D5" s="6" t="s">
        <v>100</v>
      </c>
      <c r="E5" t="s">
        <v>59</v>
      </c>
      <c r="G5" s="46" t="s">
        <v>79</v>
      </c>
      <c r="H5" s="1" t="s">
        <v>80</v>
      </c>
      <c r="I5" s="10"/>
    </row>
    <row r="6" spans="1:9" x14ac:dyDescent="0.35">
      <c r="A6" s="20" t="s">
        <v>85</v>
      </c>
      <c r="B6" s="2" t="s">
        <v>86</v>
      </c>
      <c r="C6" s="21">
        <v>3</v>
      </c>
      <c r="D6" s="6" t="s">
        <v>87</v>
      </c>
      <c r="E6" t="s">
        <v>58</v>
      </c>
      <c r="G6" s="48" t="s">
        <v>83</v>
      </c>
      <c r="H6" s="1" t="s">
        <v>84</v>
      </c>
      <c r="I6" s="10"/>
    </row>
    <row r="7" spans="1:9" x14ac:dyDescent="0.35">
      <c r="A7" s="20"/>
      <c r="B7" s="2"/>
      <c r="C7" s="21"/>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s="25" t="s">
        <v>161</v>
      </c>
      <c r="B11" s="26" t="s">
        <v>159</v>
      </c>
      <c r="C11" s="21">
        <v>3</v>
      </c>
      <c r="D11" s="6"/>
      <c r="G11" s="8"/>
      <c r="H11" s="8"/>
      <c r="I11" s="10"/>
    </row>
    <row r="12" spans="1:9" x14ac:dyDescent="0.35">
      <c r="A12" s="20" t="s">
        <v>101</v>
      </c>
      <c r="B12" s="2" t="s">
        <v>102</v>
      </c>
      <c r="C12" s="21">
        <v>3</v>
      </c>
      <c r="D12" s="6" t="s">
        <v>51</v>
      </c>
      <c r="E12" t="s">
        <v>51</v>
      </c>
      <c r="I12" s="10"/>
    </row>
    <row r="13" spans="1:9" x14ac:dyDescent="0.35">
      <c r="A13" s="20" t="s">
        <v>85</v>
      </c>
      <c r="B13" s="2" t="s">
        <v>160</v>
      </c>
      <c r="C13" s="21">
        <v>4</v>
      </c>
      <c r="D13" s="6" t="s">
        <v>107</v>
      </c>
      <c r="E13" t="s">
        <v>59</v>
      </c>
      <c r="I13" s="10"/>
    </row>
    <row r="14" spans="1:9" x14ac:dyDescent="0.35">
      <c r="A14" s="20" t="s">
        <v>85</v>
      </c>
      <c r="B14" s="2" t="s">
        <v>86</v>
      </c>
      <c r="C14" s="21">
        <v>3</v>
      </c>
      <c r="D14" s="6" t="s">
        <v>87</v>
      </c>
      <c r="E14" t="s">
        <v>58</v>
      </c>
      <c r="I14" s="10"/>
    </row>
    <row r="15" spans="1:9" x14ac:dyDescent="0.35">
      <c r="A15" s="20" t="s">
        <v>85</v>
      </c>
      <c r="B15" s="2" t="s">
        <v>90</v>
      </c>
      <c r="C15" s="21">
        <v>3</v>
      </c>
      <c r="D15" s="6"/>
      <c r="I15" s="10"/>
    </row>
    <row r="16" spans="1:9" x14ac:dyDescent="0.35">
      <c r="A16" s="20"/>
      <c r="B16" s="2"/>
      <c r="C16" s="21"/>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s="20" t="s">
        <v>162</v>
      </c>
      <c r="B19" s="2" t="s">
        <v>159</v>
      </c>
      <c r="C19" s="21">
        <v>4</v>
      </c>
      <c r="D19" s="6"/>
      <c r="E19" t="s">
        <v>55</v>
      </c>
      <c r="I19" s="10"/>
    </row>
    <row r="20" spans="1:9" x14ac:dyDescent="0.35">
      <c r="A20" s="20" t="s">
        <v>77</v>
      </c>
      <c r="B20" s="2" t="s">
        <v>78</v>
      </c>
      <c r="C20" s="21">
        <v>3</v>
      </c>
      <c r="D20" s="6" t="s">
        <v>52</v>
      </c>
      <c r="E20" t="s">
        <v>52</v>
      </c>
      <c r="I20" s="10"/>
    </row>
    <row r="21" spans="1:9" x14ac:dyDescent="0.35">
      <c r="A21" s="20" t="s">
        <v>85</v>
      </c>
      <c r="B21" s="2" t="s">
        <v>160</v>
      </c>
      <c r="C21" s="21">
        <v>4</v>
      </c>
      <c r="D21" s="6" t="s">
        <v>107</v>
      </c>
      <c r="E21" s="42" t="s">
        <v>79</v>
      </c>
      <c r="I21" s="10"/>
    </row>
    <row r="22" spans="1:9" x14ac:dyDescent="0.35">
      <c r="A22" s="20" t="s">
        <v>85</v>
      </c>
      <c r="B22" s="2" t="s">
        <v>86</v>
      </c>
      <c r="C22" s="21">
        <v>3</v>
      </c>
      <c r="D22" s="6" t="s">
        <v>87</v>
      </c>
      <c r="E22" t="s">
        <v>58</v>
      </c>
      <c r="I22" s="10"/>
    </row>
    <row r="23" spans="1:9" x14ac:dyDescent="0.35">
      <c r="A23" s="20" t="s">
        <v>85</v>
      </c>
      <c r="B23" s="2" t="s">
        <v>90</v>
      </c>
      <c r="C23" s="21">
        <v>3</v>
      </c>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s="20" t="s">
        <v>163</v>
      </c>
      <c r="B27" s="2" t="s">
        <v>164</v>
      </c>
      <c r="C27" s="21">
        <v>4</v>
      </c>
      <c r="D27" s="6" t="s">
        <v>74</v>
      </c>
      <c r="F27" s="54" t="s">
        <v>1580</v>
      </c>
      <c r="I27" s="10"/>
    </row>
    <row r="28" spans="1:9" x14ac:dyDescent="0.35">
      <c r="A28" s="20" t="s">
        <v>165</v>
      </c>
      <c r="B28" s="2" t="s">
        <v>166</v>
      </c>
      <c r="C28" s="21">
        <v>3</v>
      </c>
      <c r="D28" s="6"/>
      <c r="I28" s="10"/>
    </row>
    <row r="29" spans="1:9" x14ac:dyDescent="0.35">
      <c r="A29" s="20" t="s">
        <v>127</v>
      </c>
      <c r="B29" s="2" t="s">
        <v>128</v>
      </c>
      <c r="C29" s="21">
        <v>3</v>
      </c>
      <c r="D29" s="6" t="s">
        <v>129</v>
      </c>
      <c r="E29" t="s">
        <v>62</v>
      </c>
      <c r="I29" s="10"/>
    </row>
    <row r="30" spans="1:9" x14ac:dyDescent="0.35">
      <c r="A30" s="20" t="s">
        <v>85</v>
      </c>
      <c r="B30" s="2" t="s">
        <v>108</v>
      </c>
      <c r="C30" s="21">
        <v>3</v>
      </c>
      <c r="D30" s="6" t="s">
        <v>109</v>
      </c>
      <c r="E30" t="s">
        <v>57</v>
      </c>
      <c r="I30" s="10"/>
    </row>
    <row r="31" spans="1:9" x14ac:dyDescent="0.35">
      <c r="A31" s="20" t="s">
        <v>85</v>
      </c>
      <c r="B31" s="2" t="s">
        <v>86</v>
      </c>
      <c r="C31" s="21">
        <v>3</v>
      </c>
      <c r="D31" s="6" t="s">
        <v>87</v>
      </c>
      <c r="E31" s="34" t="s">
        <v>61</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ht="72.5" x14ac:dyDescent="0.35">
      <c r="A35" s="25" t="s">
        <v>167</v>
      </c>
      <c r="B35" s="26" t="s">
        <v>168</v>
      </c>
      <c r="C35" s="21">
        <v>4</v>
      </c>
      <c r="D35" s="6"/>
      <c r="E35" s="51" t="s">
        <v>60</v>
      </c>
      <c r="I35" s="10"/>
    </row>
    <row r="36" spans="1:9" x14ac:dyDescent="0.35">
      <c r="A36" s="20" t="s">
        <v>169</v>
      </c>
      <c r="B36" s="2" t="s">
        <v>170</v>
      </c>
      <c r="C36" s="21">
        <v>3</v>
      </c>
      <c r="D36" s="6"/>
      <c r="I36" s="10"/>
    </row>
    <row r="37" spans="1:9" x14ac:dyDescent="0.35">
      <c r="A37" s="20" t="s">
        <v>171</v>
      </c>
      <c r="B37" s="2" t="s">
        <v>172</v>
      </c>
      <c r="C37" s="21">
        <v>4</v>
      </c>
      <c r="D37" s="6"/>
      <c r="I37" s="10"/>
    </row>
    <row r="38" spans="1:9" x14ac:dyDescent="0.35">
      <c r="A38" s="20" t="s">
        <v>85</v>
      </c>
      <c r="B38" s="2" t="s">
        <v>173</v>
      </c>
      <c r="C38" s="21">
        <v>3</v>
      </c>
      <c r="D38" s="6" t="s">
        <v>129</v>
      </c>
      <c r="E38" s="34" t="s">
        <v>54</v>
      </c>
      <c r="I38" s="10"/>
    </row>
    <row r="39" spans="1:9" x14ac:dyDescent="0.35">
      <c r="A39" s="20" t="s">
        <v>85</v>
      </c>
      <c r="B39" s="2" t="s">
        <v>108</v>
      </c>
      <c r="C39" s="21">
        <v>3</v>
      </c>
      <c r="D39" s="6" t="s">
        <v>109</v>
      </c>
      <c r="E39" s="34" t="s">
        <v>56</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s="20" t="s">
        <v>174</v>
      </c>
      <c r="B43" s="2" t="s">
        <v>175</v>
      </c>
      <c r="C43" s="21">
        <v>3</v>
      </c>
      <c r="D43" s="6"/>
      <c r="I43" s="10"/>
    </row>
    <row r="44" spans="1:9" x14ac:dyDescent="0.35">
      <c r="A44" s="20" t="s">
        <v>176</v>
      </c>
      <c r="B44" s="2" t="s">
        <v>177</v>
      </c>
      <c r="C44" s="21">
        <v>3</v>
      </c>
      <c r="D44" s="6"/>
      <c r="I44" s="10"/>
    </row>
    <row r="45" spans="1:9" x14ac:dyDescent="0.35">
      <c r="A45" s="20" t="s">
        <v>178</v>
      </c>
      <c r="B45" s="2" t="s">
        <v>179</v>
      </c>
      <c r="C45" s="21">
        <v>4</v>
      </c>
      <c r="D45" s="6"/>
      <c r="I45" s="10"/>
    </row>
    <row r="46" spans="1:9" x14ac:dyDescent="0.35">
      <c r="A46" s="20" t="s">
        <v>180</v>
      </c>
      <c r="B46" s="2" t="s">
        <v>181</v>
      </c>
      <c r="C46" s="21">
        <v>3</v>
      </c>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s="20" t="s">
        <v>182</v>
      </c>
      <c r="B51" s="2" t="s">
        <v>183</v>
      </c>
      <c r="C51" s="21">
        <v>4</v>
      </c>
      <c r="D51" s="6"/>
      <c r="I51" s="10"/>
    </row>
    <row r="52" spans="1:9" x14ac:dyDescent="0.35">
      <c r="A52" s="20" t="s">
        <v>184</v>
      </c>
      <c r="B52" s="2" t="s">
        <v>185</v>
      </c>
      <c r="C52" s="21">
        <v>3</v>
      </c>
      <c r="D52" s="6"/>
      <c r="I52" s="10"/>
    </row>
    <row r="53" spans="1:9" x14ac:dyDescent="0.35">
      <c r="A53" s="20" t="s">
        <v>85</v>
      </c>
      <c r="B53" s="2" t="s">
        <v>173</v>
      </c>
      <c r="C53" s="21">
        <v>3</v>
      </c>
      <c r="D53" s="6" t="s">
        <v>129</v>
      </c>
      <c r="E53" t="s">
        <v>53</v>
      </c>
      <c r="I53" s="10"/>
    </row>
    <row r="54" spans="1:9" x14ac:dyDescent="0.35">
      <c r="A54" s="20" t="s">
        <v>85</v>
      </c>
      <c r="B54" s="2" t="s">
        <v>90</v>
      </c>
      <c r="C54" s="21">
        <v>6</v>
      </c>
      <c r="D54" s="6"/>
      <c r="I54" s="10"/>
    </row>
    <row r="55" spans="1:9" x14ac:dyDescent="0.35">
      <c r="A55" s="20"/>
      <c r="B55" s="2"/>
      <c r="C55" s="21"/>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s="20" t="s">
        <v>186</v>
      </c>
      <c r="B59" s="2" t="s">
        <v>187</v>
      </c>
      <c r="C59" s="21">
        <v>3</v>
      </c>
      <c r="D59" s="6"/>
      <c r="I59" s="10"/>
    </row>
    <row r="60" spans="1:9" x14ac:dyDescent="0.35">
      <c r="A60" s="20" t="s">
        <v>188</v>
      </c>
      <c r="B60" s="2" t="s">
        <v>189</v>
      </c>
      <c r="C60" s="21">
        <v>4</v>
      </c>
      <c r="D60" s="6"/>
      <c r="I60" s="10"/>
    </row>
    <row r="61" spans="1:9" x14ac:dyDescent="0.35">
      <c r="A61" s="20" t="s">
        <v>85</v>
      </c>
      <c r="B61" s="2" t="s">
        <v>108</v>
      </c>
      <c r="C61" s="21">
        <v>3</v>
      </c>
      <c r="D61" s="6" t="s">
        <v>109</v>
      </c>
      <c r="E61" s="35" t="s">
        <v>57</v>
      </c>
      <c r="I61" s="10"/>
    </row>
    <row r="62" spans="1:9" x14ac:dyDescent="0.35">
      <c r="A62" s="20" t="s">
        <v>85</v>
      </c>
      <c r="B62" s="2" t="s">
        <v>190</v>
      </c>
      <c r="C62" s="21">
        <v>6</v>
      </c>
      <c r="D62" s="6"/>
      <c r="I62" s="10"/>
    </row>
    <row r="63" spans="1:9" x14ac:dyDescent="0.35">
      <c r="A63" s="20"/>
      <c r="B63" s="2"/>
      <c r="C63" s="21"/>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s="20" t="s">
        <v>191</v>
      </c>
      <c r="B67" s="2" t="s">
        <v>192</v>
      </c>
      <c r="C67" s="21">
        <v>3</v>
      </c>
      <c r="D67" s="6"/>
      <c r="I67" s="10"/>
    </row>
    <row r="68" spans="1:9" x14ac:dyDescent="0.35">
      <c r="A68" s="20" t="s">
        <v>193</v>
      </c>
      <c r="B68" s="2" t="s">
        <v>194</v>
      </c>
      <c r="C68" s="21">
        <v>3</v>
      </c>
      <c r="D68" s="6"/>
      <c r="I68" s="10"/>
    </row>
    <row r="69" spans="1:9" x14ac:dyDescent="0.35">
      <c r="A69" s="20" t="s">
        <v>85</v>
      </c>
      <c r="B69" s="2" t="s">
        <v>190</v>
      </c>
      <c r="C69" s="21">
        <v>9</v>
      </c>
      <c r="D69" s="6"/>
      <c r="I69" s="10"/>
    </row>
    <row r="70" spans="1:9" x14ac:dyDescent="0.35">
      <c r="A70" s="20"/>
      <c r="B70" s="2"/>
      <c r="C70" s="21"/>
      <c r="D70" s="6"/>
      <c r="I70" s="10"/>
    </row>
    <row r="71" spans="1:9" x14ac:dyDescent="0.35">
      <c r="A71" s="20"/>
      <c r="B71" s="2"/>
      <c r="C71" s="21"/>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s="20" t="s">
        <v>195</v>
      </c>
      <c r="B75" s="2" t="s">
        <v>196</v>
      </c>
      <c r="C75" s="21">
        <v>3</v>
      </c>
      <c r="D75" s="6"/>
      <c r="I75" s="10"/>
    </row>
    <row r="76" spans="1:9" x14ac:dyDescent="0.35">
      <c r="A76" s="20" t="s">
        <v>85</v>
      </c>
      <c r="B76" s="2" t="s">
        <v>190</v>
      </c>
      <c r="C76" s="21">
        <v>11</v>
      </c>
      <c r="D76" s="6"/>
      <c r="I76" s="10"/>
    </row>
    <row r="77" spans="1:9" x14ac:dyDescent="0.35">
      <c r="A77" s="20"/>
      <c r="B77" s="2"/>
      <c r="C77" s="21"/>
      <c r="D77" s="6"/>
      <c r="I77" s="10"/>
    </row>
    <row r="78" spans="1:9" x14ac:dyDescent="0.35">
      <c r="A78" s="20"/>
      <c r="B78" s="2"/>
      <c r="C78" s="21"/>
      <c r="D78" s="6"/>
      <c r="I78" s="10"/>
    </row>
    <row r="79" spans="1:9" x14ac:dyDescent="0.35">
      <c r="A79" s="20"/>
      <c r="B79" s="2"/>
      <c r="C79" s="21"/>
      <c r="D79" s="6"/>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s="20" t="s">
        <v>85</v>
      </c>
      <c r="B83" s="2" t="s">
        <v>190</v>
      </c>
      <c r="C83" s="21">
        <v>14</v>
      </c>
      <c r="D83" s="6"/>
      <c r="I83" s="10"/>
    </row>
    <row r="84" spans="1:11" x14ac:dyDescent="0.35">
      <c r="A84" s="20"/>
      <c r="B84" s="2"/>
      <c r="C84" s="21"/>
      <c r="D84" s="6"/>
      <c r="I84" s="10"/>
    </row>
    <row r="85" spans="1:11" x14ac:dyDescent="0.35">
      <c r="A85" s="20"/>
      <c r="B85" s="2"/>
      <c r="C85" s="21"/>
      <c r="D85" s="6"/>
      <c r="I85" s="10"/>
    </row>
    <row r="86" spans="1:11" x14ac:dyDescent="0.35">
      <c r="A86" s="20"/>
      <c r="B86" s="2"/>
      <c r="C86" s="21"/>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s="20" t="s">
        <v>85</v>
      </c>
      <c r="B91" s="2" t="s">
        <v>190</v>
      </c>
      <c r="C91" s="21">
        <v>14</v>
      </c>
      <c r="D91" s="6"/>
      <c r="I91" s="10"/>
    </row>
    <row r="92" spans="1:11" s="9" customFormat="1" x14ac:dyDescent="0.35">
      <c r="A92" s="25"/>
      <c r="B92" s="26"/>
      <c r="C92" s="21"/>
      <c r="D92" s="6"/>
      <c r="E92"/>
      <c r="F92"/>
      <c r="G92" s="8"/>
      <c r="H92" s="8"/>
      <c r="I92" s="10"/>
      <c r="J92" s="17"/>
      <c r="K92" s="17"/>
    </row>
    <row r="93" spans="1:11" x14ac:dyDescent="0.35">
      <c r="A93" s="20"/>
      <c r="B93" s="2"/>
      <c r="C93" s="21"/>
      <c r="D93" s="6"/>
      <c r="I93" s="10"/>
    </row>
    <row r="94" spans="1:11" x14ac:dyDescent="0.35">
      <c r="A94" s="20"/>
      <c r="B94" s="2"/>
      <c r="C94" s="21"/>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3"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5" spans="1:4" x14ac:dyDescent="0.35">
      <c r="B135" t="s">
        <v>79</v>
      </c>
      <c r="C135" s="12">
        <f>SUMIF(E$3:E$97,B135,C$3:C$97)</f>
        <v>4</v>
      </c>
    </row>
    <row r="137" spans="1:4" x14ac:dyDescent="0.35">
      <c r="C137" s="13" t="s">
        <v>156</v>
      </c>
      <c r="D137" s="13" t="s">
        <v>157</v>
      </c>
    </row>
    <row r="138" spans="1:4" x14ac:dyDescent="0.35">
      <c r="C138" s="12">
        <f>SUM(A121:A133)-SUM(C121:C133)</f>
        <v>0</v>
      </c>
      <c r="D138" s="12">
        <f>C138-C135</f>
        <v>-4</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1378" priority="35" operator="containsText" text="Not met">
      <formula>NOT(ISERROR(SEARCH("Not met",D108)))</formula>
    </cfRule>
    <cfRule type="containsText" dxfId="1377" priority="36" operator="containsText" text="MET!">
      <formula>NOT(ISERROR(SEARCH("MET!",D108)))</formula>
    </cfRule>
  </conditionalFormatting>
  <conditionalFormatting sqref="D121">
    <cfRule type="containsText" dxfId="1376" priority="28" operator="containsText" text="Not met">
      <formula>NOT(ISERROR(SEARCH("Not met",D121)))</formula>
    </cfRule>
    <cfRule type="containsText" dxfId="1375" priority="29" operator="containsText" text="MET!">
      <formula>NOT(ISERROR(SEARCH("MET!",D121)))</formula>
    </cfRule>
  </conditionalFormatting>
  <conditionalFormatting sqref="D122">
    <cfRule type="containsText" dxfId="1374" priority="26" operator="containsText" text="Not met">
      <formula>NOT(ISERROR(SEARCH("Not met",D122)))</formula>
    </cfRule>
    <cfRule type="containsText" dxfId="1373" priority="27" operator="containsText" text="MET!">
      <formula>NOT(ISERROR(SEARCH("MET!",D122)))</formula>
    </cfRule>
  </conditionalFormatting>
  <conditionalFormatting sqref="D123">
    <cfRule type="containsText" dxfId="1372" priority="24" operator="containsText" text="Not met">
      <formula>NOT(ISERROR(SEARCH("Not met",D123)))</formula>
    </cfRule>
    <cfRule type="containsText" dxfId="1371" priority="25" operator="containsText" text="MET!">
      <formula>NOT(ISERROR(SEARCH("MET!",D123)))</formula>
    </cfRule>
  </conditionalFormatting>
  <conditionalFormatting sqref="D124">
    <cfRule type="containsText" dxfId="1370" priority="22" operator="containsText" text="Not met">
      <formula>NOT(ISERROR(SEARCH("Not met",D124)))</formula>
    </cfRule>
    <cfRule type="containsText" dxfId="1369" priority="23" operator="containsText" text="MET!">
      <formula>NOT(ISERROR(SEARCH("MET!",D124)))</formula>
    </cfRule>
  </conditionalFormatting>
  <conditionalFormatting sqref="D125">
    <cfRule type="containsText" dxfId="1368" priority="20" operator="containsText" text="Not met">
      <formula>NOT(ISERROR(SEARCH("Not met",D125)))</formula>
    </cfRule>
    <cfRule type="containsText" dxfId="1367" priority="21" operator="containsText" text="MET!">
      <formula>NOT(ISERROR(SEARCH("MET!",D125)))</formula>
    </cfRule>
  </conditionalFormatting>
  <conditionalFormatting sqref="D126">
    <cfRule type="containsText" dxfId="1366" priority="18" operator="containsText" text="Not met">
      <formula>NOT(ISERROR(SEARCH("Not met",D126)))</formula>
    </cfRule>
    <cfRule type="containsText" dxfId="1365" priority="19" operator="containsText" text="MET!">
      <formula>NOT(ISERROR(SEARCH("MET!",D126)))</formula>
    </cfRule>
  </conditionalFormatting>
  <conditionalFormatting sqref="D127">
    <cfRule type="containsText" dxfId="1364" priority="16" operator="containsText" text="Not met">
      <formula>NOT(ISERROR(SEARCH("Not met",D127)))</formula>
    </cfRule>
    <cfRule type="containsText" dxfId="1363" priority="17" operator="containsText" text="MET!">
      <formula>NOT(ISERROR(SEARCH("MET!",D127)))</formula>
    </cfRule>
  </conditionalFormatting>
  <conditionalFormatting sqref="D128">
    <cfRule type="containsText" dxfId="1362" priority="14" operator="containsText" text="Not met">
      <formula>NOT(ISERROR(SEARCH("Not met",D128)))</formula>
    </cfRule>
    <cfRule type="containsText" dxfId="1361" priority="15" operator="containsText" text="MET!">
      <formula>NOT(ISERROR(SEARCH("MET!",D128)))</formula>
    </cfRule>
  </conditionalFormatting>
  <conditionalFormatting sqref="D129">
    <cfRule type="containsText" dxfId="1360" priority="12" operator="containsText" text="Not met">
      <formula>NOT(ISERROR(SEARCH("Not met",D129)))</formula>
    </cfRule>
    <cfRule type="containsText" dxfId="1359" priority="13" operator="containsText" text="MET!">
      <formula>NOT(ISERROR(SEARCH("MET!",D129)))</formula>
    </cfRule>
  </conditionalFormatting>
  <conditionalFormatting sqref="D130">
    <cfRule type="containsText" dxfId="1358" priority="10" operator="containsText" text="Not met">
      <formula>NOT(ISERROR(SEARCH("Not met",D130)))</formula>
    </cfRule>
    <cfRule type="containsText" dxfId="1357" priority="11" operator="containsText" text="MET!">
      <formula>NOT(ISERROR(SEARCH("MET!",D130)))</formula>
    </cfRule>
  </conditionalFormatting>
  <conditionalFormatting sqref="D131">
    <cfRule type="containsText" dxfId="1356" priority="8" operator="containsText" text="Not met">
      <formula>NOT(ISERROR(SEARCH("Not met",D131)))</formula>
    </cfRule>
    <cfRule type="containsText" dxfId="1355" priority="9" operator="containsText" text="MET!">
      <formula>NOT(ISERROR(SEARCH("MET!",D131)))</formula>
    </cfRule>
  </conditionalFormatting>
  <conditionalFormatting sqref="D132">
    <cfRule type="containsText" dxfId="1354" priority="6" operator="containsText" text="Not met">
      <formula>NOT(ISERROR(SEARCH("Not met",D132)))</formula>
    </cfRule>
    <cfRule type="containsText" dxfId="1353" priority="7" operator="containsText" text="MET!">
      <formula>NOT(ISERROR(SEARCH("MET!",D132)))</formula>
    </cfRule>
  </conditionalFormatting>
  <conditionalFormatting sqref="D133">
    <cfRule type="containsText" dxfId="1352" priority="4" operator="containsText" text="Not met">
      <formula>NOT(ISERROR(SEARCH("Not met",D133)))</formula>
    </cfRule>
    <cfRule type="containsText" dxfId="1351" priority="5" operator="containsText" text="MET!">
      <formula>NOT(ISERROR(SEARCH("MET!",D133)))</formula>
    </cfRule>
  </conditionalFormatting>
  <conditionalFormatting sqref="E2:E1048576">
    <cfRule type="cellIs" dxfId="1350" priority="3" operator="equal">
      <formula>"Available for Essential Studies"</formula>
    </cfRule>
  </conditionalFormatting>
  <dataValidations count="3">
    <dataValidation type="list" showInputMessage="1" showErrorMessage="1" sqref="D75:D76 D3:D9 D67:D68 D70:D73 D83:D89 D51:D57 D35:D41 D91:D97 D78:D81 D59:D65 D43:D49 D11:D17 D27:D33 D19:D25">
      <formula1>$B$108:$B$116</formula1>
    </dataValidation>
    <dataValidation type="list" allowBlank="1" showInputMessage="1" showErrorMessage="1" sqref="E3:E97">
      <formula1>$B$121:$B$135</formula1>
    </dataValidation>
    <dataValidation type="list" allowBlank="1" showInputMessage="1" showErrorMessage="1" sqref="F3:F26 F28:F94">
      <formula1>#REF!</formula1>
    </dataValidation>
  </dataValidations>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3" sqref="F3"/>
    </sheetView>
  </sheetViews>
  <sheetFormatPr defaultRowHeight="14.5" x14ac:dyDescent="0.35"/>
  <cols>
    <col min="1" max="1" width="13" bestFit="1" customWidth="1"/>
    <col min="2" max="2" width="46" bestFit="1" customWidth="1"/>
    <col min="3" max="3" width="15.453125" style="12" bestFit="1" customWidth="1"/>
    <col min="4" max="4" width="27.1796875" bestFit="1" customWidth="1"/>
    <col min="5" max="5" width="35.453125" bestFit="1" customWidth="1"/>
    <col min="6" max="6" width="11.089843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163</v>
      </c>
      <c r="B3" t="s">
        <v>164</v>
      </c>
      <c r="C3" s="12">
        <v>4</v>
      </c>
      <c r="D3" s="6" t="s">
        <v>74</v>
      </c>
      <c r="F3" t="s">
        <v>1580</v>
      </c>
      <c r="G3" s="52" t="s">
        <v>71</v>
      </c>
      <c r="H3" s="47"/>
      <c r="I3" s="10"/>
    </row>
    <row r="4" spans="1:9" x14ac:dyDescent="0.35">
      <c r="A4" t="s">
        <v>158</v>
      </c>
      <c r="B4" t="s">
        <v>159</v>
      </c>
      <c r="C4" s="12">
        <v>3</v>
      </c>
      <c r="D4" s="6" t="s">
        <v>87</v>
      </c>
      <c r="E4" t="s">
        <v>58</v>
      </c>
      <c r="G4" s="1" t="s">
        <v>75</v>
      </c>
      <c r="H4" s="1" t="s">
        <v>76</v>
      </c>
      <c r="I4" s="10"/>
    </row>
    <row r="5" spans="1:9" x14ac:dyDescent="0.35">
      <c r="A5" t="s">
        <v>81</v>
      </c>
      <c r="B5" t="s">
        <v>82</v>
      </c>
      <c r="C5" s="12">
        <v>3</v>
      </c>
      <c r="D5" s="6" t="s">
        <v>50</v>
      </c>
      <c r="E5" t="s">
        <v>50</v>
      </c>
      <c r="G5" s="46" t="s">
        <v>79</v>
      </c>
      <c r="H5" s="1" t="s">
        <v>80</v>
      </c>
      <c r="I5" s="10"/>
    </row>
    <row r="6" spans="1:9" x14ac:dyDescent="0.35">
      <c r="B6" t="s">
        <v>108</v>
      </c>
      <c r="C6" s="12">
        <v>3</v>
      </c>
      <c r="D6" s="6" t="s">
        <v>109</v>
      </c>
      <c r="E6" t="s">
        <v>57</v>
      </c>
      <c r="G6" s="48" t="s">
        <v>83</v>
      </c>
      <c r="H6" s="1" t="s">
        <v>84</v>
      </c>
      <c r="I6" s="10"/>
    </row>
    <row r="7" spans="1:9" x14ac:dyDescent="0.35">
      <c r="B7" t="s">
        <v>160</v>
      </c>
      <c r="C7" s="12">
        <v>4</v>
      </c>
      <c r="D7" s="6" t="s">
        <v>100</v>
      </c>
      <c r="E7" t="s">
        <v>59</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1256</v>
      </c>
      <c r="B11" t="s">
        <v>1257</v>
      </c>
      <c r="C11" s="12">
        <v>3</v>
      </c>
      <c r="D11" s="6"/>
      <c r="G11" s="8"/>
      <c r="H11" s="8"/>
      <c r="I11" s="10"/>
    </row>
    <row r="12" spans="1:9" x14ac:dyDescent="0.35">
      <c r="A12" t="s">
        <v>493</v>
      </c>
      <c r="B12" t="s">
        <v>494</v>
      </c>
      <c r="C12" s="12">
        <v>3</v>
      </c>
      <c r="D12" s="6" t="s">
        <v>87</v>
      </c>
      <c r="E12" t="s">
        <v>58</v>
      </c>
      <c r="I12" s="10"/>
    </row>
    <row r="13" spans="1:9" x14ac:dyDescent="0.35">
      <c r="A13" t="s">
        <v>210</v>
      </c>
      <c r="B13" t="s">
        <v>275</v>
      </c>
      <c r="C13" s="12">
        <v>1</v>
      </c>
      <c r="D13" s="6"/>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B16" t="s">
        <v>90</v>
      </c>
      <c r="C16" s="12">
        <v>3</v>
      </c>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487</v>
      </c>
      <c r="B19" t="s">
        <v>488</v>
      </c>
      <c r="C19" s="12">
        <v>3</v>
      </c>
      <c r="D19" s="6" t="s">
        <v>87</v>
      </c>
      <c r="E19" t="s">
        <v>58</v>
      </c>
      <c r="I19" s="10"/>
    </row>
    <row r="20" spans="1:9" x14ac:dyDescent="0.35">
      <c r="A20" t="s">
        <v>817</v>
      </c>
      <c r="B20" t="s">
        <v>818</v>
      </c>
      <c r="C20" s="12">
        <v>3</v>
      </c>
      <c r="D20" s="6"/>
      <c r="I20" s="10"/>
    </row>
    <row r="21" spans="1:9" x14ac:dyDescent="0.35">
      <c r="A21" t="s">
        <v>127</v>
      </c>
      <c r="B21" t="s">
        <v>128</v>
      </c>
      <c r="C21" s="12">
        <v>3</v>
      </c>
      <c r="D21" s="6" t="s">
        <v>129</v>
      </c>
      <c r="E21" t="s">
        <v>62</v>
      </c>
      <c r="I21" s="10"/>
    </row>
    <row r="22" spans="1:9" x14ac:dyDescent="0.35">
      <c r="B22" t="s">
        <v>90</v>
      </c>
      <c r="C22" s="12">
        <v>3</v>
      </c>
      <c r="D22" s="6"/>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122</v>
      </c>
      <c r="B28" t="s">
        <v>123</v>
      </c>
      <c r="C28" s="12">
        <v>4</v>
      </c>
      <c r="D28" s="6" t="s">
        <v>107</v>
      </c>
      <c r="E28" t="s">
        <v>60</v>
      </c>
      <c r="I28" s="10"/>
    </row>
    <row r="29" spans="1:9" x14ac:dyDescent="0.35">
      <c r="A29" t="s">
        <v>135</v>
      </c>
      <c r="B29" t="s">
        <v>136</v>
      </c>
      <c r="C29" s="12">
        <v>3</v>
      </c>
      <c r="D29" s="6" t="s">
        <v>129</v>
      </c>
      <c r="E29" t="s">
        <v>53</v>
      </c>
      <c r="I29" s="10"/>
    </row>
    <row r="30" spans="1:9" x14ac:dyDescent="0.35">
      <c r="B30" t="s">
        <v>90</v>
      </c>
      <c r="C30" s="12">
        <v>3</v>
      </c>
      <c r="D30" s="6"/>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1260</v>
      </c>
      <c r="B35" t="s">
        <v>1261</v>
      </c>
      <c r="C35" s="12">
        <v>4</v>
      </c>
      <c r="D35" s="6"/>
      <c r="I35" s="10"/>
    </row>
    <row r="36" spans="1:9" x14ac:dyDescent="0.35">
      <c r="A36" t="s">
        <v>1262</v>
      </c>
      <c r="B36" t="s">
        <v>1263</v>
      </c>
      <c r="C36" s="12">
        <v>3</v>
      </c>
      <c r="D36" s="6"/>
      <c r="I36" s="10"/>
    </row>
    <row r="37" spans="1:9" x14ac:dyDescent="0.35">
      <c r="A37" t="s">
        <v>1264</v>
      </c>
      <c r="B37" t="s">
        <v>1265</v>
      </c>
      <c r="C37" s="12">
        <v>4</v>
      </c>
      <c r="D37" s="6" t="s">
        <v>107</v>
      </c>
      <c r="E37" t="s">
        <v>61</v>
      </c>
      <c r="I37" s="10"/>
    </row>
    <row r="38" spans="1:9" ht="43.5" x14ac:dyDescent="0.35">
      <c r="A38" s="27" t="s">
        <v>1266</v>
      </c>
      <c r="B38" s="27" t="s">
        <v>1267</v>
      </c>
      <c r="C38" s="12">
        <v>3</v>
      </c>
      <c r="D38" s="6" t="s">
        <v>109</v>
      </c>
      <c r="E38" t="s">
        <v>56</v>
      </c>
      <c r="I38" s="10"/>
    </row>
    <row r="39" spans="1:9" x14ac:dyDescent="0.35">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1270</v>
      </c>
      <c r="B44" t="s">
        <v>1271</v>
      </c>
      <c r="C44" s="12">
        <v>3</v>
      </c>
      <c r="D44" s="6"/>
      <c r="I44" s="10"/>
    </row>
    <row r="45" spans="1:9" x14ac:dyDescent="0.35">
      <c r="A45" t="s">
        <v>1211</v>
      </c>
      <c r="B45" t="s">
        <v>1212</v>
      </c>
      <c r="C45" s="12">
        <v>3</v>
      </c>
      <c r="D45" s="6"/>
      <c r="I45" s="10"/>
    </row>
    <row r="46" spans="1:9" x14ac:dyDescent="0.35">
      <c r="A46" t="s">
        <v>1272</v>
      </c>
      <c r="B46" t="s">
        <v>1273</v>
      </c>
      <c r="C46" s="12">
        <v>3</v>
      </c>
      <c r="D46" s="6"/>
      <c r="I46" s="10"/>
    </row>
    <row r="47" spans="1:9" x14ac:dyDescent="0.35">
      <c r="A47" t="s">
        <v>1274</v>
      </c>
      <c r="B47" t="s">
        <v>1275</v>
      </c>
      <c r="C47" s="12">
        <v>3</v>
      </c>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1276</v>
      </c>
      <c r="B51" t="s">
        <v>1277</v>
      </c>
      <c r="C51" s="12">
        <v>4</v>
      </c>
      <c r="D51" s="6"/>
      <c r="I51" s="10"/>
    </row>
    <row r="52" spans="1:9" x14ac:dyDescent="0.35">
      <c r="A52" t="s">
        <v>1278</v>
      </c>
      <c r="B52" t="s">
        <v>1279</v>
      </c>
      <c r="C52" s="12">
        <v>3</v>
      </c>
      <c r="D52" s="6"/>
      <c r="I52" s="10"/>
    </row>
    <row r="53" spans="1:9" x14ac:dyDescent="0.35">
      <c r="A53" t="s">
        <v>1280</v>
      </c>
      <c r="B53" t="s">
        <v>1281</v>
      </c>
      <c r="C53" s="12">
        <v>4</v>
      </c>
      <c r="D53" s="6"/>
      <c r="I53" s="10"/>
    </row>
    <row r="54" spans="1:9" x14ac:dyDescent="0.35">
      <c r="A54" t="s">
        <v>1282</v>
      </c>
      <c r="B54" t="s">
        <v>1283</v>
      </c>
      <c r="C54" s="12">
        <v>3</v>
      </c>
      <c r="D54" s="6"/>
      <c r="I54" s="10"/>
    </row>
    <row r="55" spans="1:9" x14ac:dyDescent="0.35">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1284</v>
      </c>
      <c r="B59" t="s">
        <v>1285</v>
      </c>
      <c r="C59" s="12">
        <v>4</v>
      </c>
      <c r="D59" s="6"/>
      <c r="I59" s="10"/>
    </row>
    <row r="60" spans="1:9" x14ac:dyDescent="0.35">
      <c r="A60" t="s">
        <v>1286</v>
      </c>
      <c r="B60" t="s">
        <v>1287</v>
      </c>
      <c r="C60" s="12">
        <v>4</v>
      </c>
      <c r="D60" s="6"/>
      <c r="I60" s="10"/>
    </row>
    <row r="61" spans="1:9" x14ac:dyDescent="0.35">
      <c r="A61" t="s">
        <v>1288</v>
      </c>
      <c r="B61" t="s">
        <v>1289</v>
      </c>
      <c r="C61" s="12">
        <v>4</v>
      </c>
      <c r="D61" s="6"/>
      <c r="I61" s="10"/>
    </row>
    <row r="62" spans="1:9" x14ac:dyDescent="0.35">
      <c r="A62" t="s">
        <v>1290</v>
      </c>
      <c r="B62" t="s">
        <v>1291</v>
      </c>
      <c r="C62" s="12">
        <v>4</v>
      </c>
      <c r="D62" s="6"/>
      <c r="I62" s="10"/>
    </row>
    <row r="63" spans="1:9" x14ac:dyDescent="0.35">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1292</v>
      </c>
      <c r="B67" t="s">
        <v>1293</v>
      </c>
      <c r="C67" s="12">
        <v>4</v>
      </c>
      <c r="D67" s="6"/>
      <c r="I67" s="10"/>
    </row>
    <row r="68" spans="1:9" x14ac:dyDescent="0.35">
      <c r="A68" t="s">
        <v>1294</v>
      </c>
      <c r="B68" t="s">
        <v>1295</v>
      </c>
      <c r="C68" s="12">
        <v>4</v>
      </c>
      <c r="D68" s="6"/>
      <c r="I68" s="10"/>
    </row>
    <row r="69" spans="1:9" x14ac:dyDescent="0.35">
      <c r="A69" t="s">
        <v>1296</v>
      </c>
      <c r="B69" t="s">
        <v>1297</v>
      </c>
      <c r="C69" s="12">
        <v>4</v>
      </c>
      <c r="D69" s="6"/>
      <c r="I69" s="10"/>
    </row>
    <row r="70" spans="1:9" x14ac:dyDescent="0.35">
      <c r="A70" t="s">
        <v>502</v>
      </c>
      <c r="B70" t="s">
        <v>503</v>
      </c>
      <c r="C70" s="12">
        <v>3</v>
      </c>
      <c r="D70" s="6" t="s">
        <v>129</v>
      </c>
      <c r="E70" s="36" t="s">
        <v>54</v>
      </c>
      <c r="I70" s="10"/>
    </row>
    <row r="71" spans="1:9" x14ac:dyDescent="0.35">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1298</v>
      </c>
      <c r="B75" t="s">
        <v>1299</v>
      </c>
      <c r="C75" s="12">
        <v>4</v>
      </c>
      <c r="D75" s="6"/>
      <c r="I75" s="10"/>
    </row>
    <row r="76" spans="1:9" x14ac:dyDescent="0.35">
      <c r="A76" t="s">
        <v>1300</v>
      </c>
      <c r="B76" t="s">
        <v>1301</v>
      </c>
      <c r="C76" s="12">
        <v>4</v>
      </c>
      <c r="D76" s="6"/>
      <c r="I76" s="10"/>
    </row>
    <row r="77" spans="1:9" x14ac:dyDescent="0.35">
      <c r="A77" t="s">
        <v>1302</v>
      </c>
      <c r="B77" t="s">
        <v>1303</v>
      </c>
      <c r="C77" s="12">
        <v>3</v>
      </c>
      <c r="D77" s="6"/>
      <c r="I77" s="10"/>
    </row>
    <row r="78" spans="1:9" x14ac:dyDescent="0.35">
      <c r="A78" t="s">
        <v>1304</v>
      </c>
      <c r="B78" t="s">
        <v>1305</v>
      </c>
      <c r="C78" s="12">
        <v>3</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1306</v>
      </c>
      <c r="B83" t="s">
        <v>1307</v>
      </c>
      <c r="C83" s="12">
        <v>4</v>
      </c>
      <c r="D83" s="6"/>
      <c r="I83" s="10"/>
    </row>
    <row r="84" spans="1:11" x14ac:dyDescent="0.35">
      <c r="A84" t="s">
        <v>1308</v>
      </c>
      <c r="B84" t="s">
        <v>1309</v>
      </c>
      <c r="C84" s="12">
        <v>4</v>
      </c>
      <c r="D84" s="6"/>
      <c r="I84" s="10"/>
    </row>
    <row r="85" spans="1:11" x14ac:dyDescent="0.35">
      <c r="A85" t="s">
        <v>1310</v>
      </c>
      <c r="B85" t="s">
        <v>1303</v>
      </c>
      <c r="C85" s="12">
        <v>3</v>
      </c>
      <c r="D85" s="6"/>
      <c r="I85" s="10"/>
    </row>
    <row r="86" spans="1:11" x14ac:dyDescent="0.35">
      <c r="A86" t="s">
        <v>498</v>
      </c>
      <c r="B86" t="s">
        <v>499</v>
      </c>
      <c r="C86" s="12">
        <v>3</v>
      </c>
      <c r="D86" s="6"/>
      <c r="I86" s="10"/>
    </row>
    <row r="87" spans="1:11" x14ac:dyDescent="0.35">
      <c r="B87" t="s">
        <v>90</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1311</v>
      </c>
      <c r="B91" t="s">
        <v>1312</v>
      </c>
      <c r="C91" s="12">
        <v>4</v>
      </c>
      <c r="D91" s="6"/>
      <c r="I91" s="10"/>
    </row>
    <row r="92" spans="1:11" s="9" customFormat="1" ht="43.5" x14ac:dyDescent="0.35">
      <c r="A92" s="27" t="s">
        <v>1313</v>
      </c>
      <c r="B92" s="27" t="s">
        <v>1314</v>
      </c>
      <c r="C92" s="12">
        <v>4</v>
      </c>
      <c r="D92" s="6"/>
      <c r="E92"/>
      <c r="F92"/>
      <c r="G92" s="8"/>
      <c r="H92" s="8"/>
      <c r="I92" s="10"/>
      <c r="J92" s="17"/>
      <c r="K92" s="17"/>
    </row>
    <row r="93" spans="1:11" x14ac:dyDescent="0.35">
      <c r="A93" t="s">
        <v>495</v>
      </c>
      <c r="B93" t="s">
        <v>496</v>
      </c>
      <c r="C93" s="12">
        <v>3</v>
      </c>
      <c r="D93" s="6" t="s">
        <v>87</v>
      </c>
      <c r="E93" t="s">
        <v>55</v>
      </c>
      <c r="I93" s="10"/>
    </row>
    <row r="94" spans="1:11" x14ac:dyDescent="0.35">
      <c r="B94" t="s">
        <v>90</v>
      </c>
      <c r="C94" s="12">
        <v>3</v>
      </c>
      <c r="D94" s="6"/>
      <c r="I94" s="10"/>
    </row>
    <row r="95" spans="1:11" x14ac:dyDescent="0.35">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601" priority="56" operator="containsText" text="Not met">
      <formula>NOT(ISERROR(SEARCH("Not met",D108)))</formula>
    </cfRule>
    <cfRule type="containsText" dxfId="600" priority="57" operator="containsText" text="MET!">
      <formula>NOT(ISERROR(SEARCH("MET!",D108)))</formula>
    </cfRule>
  </conditionalFormatting>
  <conditionalFormatting sqref="D121">
    <cfRule type="containsText" dxfId="599" priority="26" operator="containsText" text="Not met">
      <formula>NOT(ISERROR(SEARCH("Not met",D121)))</formula>
    </cfRule>
    <cfRule type="containsText" dxfId="598" priority="27" operator="containsText" text="MET!">
      <formula>NOT(ISERROR(SEARCH("MET!",D121)))</formula>
    </cfRule>
  </conditionalFormatting>
  <conditionalFormatting sqref="D122">
    <cfRule type="containsText" dxfId="597" priority="24" operator="containsText" text="Not met">
      <formula>NOT(ISERROR(SEARCH("Not met",D122)))</formula>
    </cfRule>
    <cfRule type="containsText" dxfId="596" priority="25" operator="containsText" text="MET!">
      <formula>NOT(ISERROR(SEARCH("MET!",D122)))</formula>
    </cfRule>
  </conditionalFormatting>
  <conditionalFormatting sqref="D123">
    <cfRule type="containsText" dxfId="595" priority="22" operator="containsText" text="Not met">
      <formula>NOT(ISERROR(SEARCH("Not met",D123)))</formula>
    </cfRule>
    <cfRule type="containsText" dxfId="594" priority="23" operator="containsText" text="MET!">
      <formula>NOT(ISERROR(SEARCH("MET!",D123)))</formula>
    </cfRule>
  </conditionalFormatting>
  <conditionalFormatting sqref="D124">
    <cfRule type="containsText" dxfId="593" priority="20" operator="containsText" text="Not met">
      <formula>NOT(ISERROR(SEARCH("Not met",D124)))</formula>
    </cfRule>
    <cfRule type="containsText" dxfId="592" priority="21" operator="containsText" text="MET!">
      <formula>NOT(ISERROR(SEARCH("MET!",D124)))</formula>
    </cfRule>
  </conditionalFormatting>
  <conditionalFormatting sqref="D125">
    <cfRule type="containsText" dxfId="591" priority="18" operator="containsText" text="Not met">
      <formula>NOT(ISERROR(SEARCH("Not met",D125)))</formula>
    </cfRule>
    <cfRule type="containsText" dxfId="590" priority="19" operator="containsText" text="MET!">
      <formula>NOT(ISERROR(SEARCH("MET!",D125)))</formula>
    </cfRule>
  </conditionalFormatting>
  <conditionalFormatting sqref="D126">
    <cfRule type="containsText" dxfId="589" priority="16" operator="containsText" text="Not met">
      <formula>NOT(ISERROR(SEARCH("Not met",D126)))</formula>
    </cfRule>
    <cfRule type="containsText" dxfId="588" priority="17" operator="containsText" text="MET!">
      <formula>NOT(ISERROR(SEARCH("MET!",D126)))</formula>
    </cfRule>
  </conditionalFormatting>
  <conditionalFormatting sqref="D127">
    <cfRule type="containsText" dxfId="587" priority="14" operator="containsText" text="Not met">
      <formula>NOT(ISERROR(SEARCH("Not met",D127)))</formula>
    </cfRule>
    <cfRule type="containsText" dxfId="586" priority="15" operator="containsText" text="MET!">
      <formula>NOT(ISERROR(SEARCH("MET!",D127)))</formula>
    </cfRule>
  </conditionalFormatting>
  <conditionalFormatting sqref="D128">
    <cfRule type="containsText" dxfId="585" priority="12" operator="containsText" text="Not met">
      <formula>NOT(ISERROR(SEARCH("Not met",D128)))</formula>
    </cfRule>
    <cfRule type="containsText" dxfId="584" priority="13" operator="containsText" text="MET!">
      <formula>NOT(ISERROR(SEARCH("MET!",D128)))</formula>
    </cfRule>
  </conditionalFormatting>
  <conditionalFormatting sqref="D129">
    <cfRule type="containsText" dxfId="583" priority="10" operator="containsText" text="Not met">
      <formula>NOT(ISERROR(SEARCH("Not met",D129)))</formula>
    </cfRule>
    <cfRule type="containsText" dxfId="582" priority="11" operator="containsText" text="MET!">
      <formula>NOT(ISERROR(SEARCH("MET!",D129)))</formula>
    </cfRule>
  </conditionalFormatting>
  <conditionalFormatting sqref="D130">
    <cfRule type="containsText" dxfId="581" priority="8" operator="containsText" text="Not met">
      <formula>NOT(ISERROR(SEARCH("Not met",D130)))</formula>
    </cfRule>
    <cfRule type="containsText" dxfId="580" priority="9" operator="containsText" text="MET!">
      <formula>NOT(ISERROR(SEARCH("MET!",D130)))</formula>
    </cfRule>
  </conditionalFormatting>
  <conditionalFormatting sqref="D131">
    <cfRule type="containsText" dxfId="579" priority="6" operator="containsText" text="Not met">
      <formula>NOT(ISERROR(SEARCH("Not met",D131)))</formula>
    </cfRule>
    <cfRule type="containsText" dxfId="578" priority="7" operator="containsText" text="MET!">
      <formula>NOT(ISERROR(SEARCH("MET!",D131)))</formula>
    </cfRule>
  </conditionalFormatting>
  <conditionalFormatting sqref="D132">
    <cfRule type="containsText" dxfId="577" priority="4" operator="containsText" text="Not met">
      <formula>NOT(ISERROR(SEARCH("Not met",D132)))</formula>
    </cfRule>
    <cfRule type="containsText" dxfId="576" priority="5" operator="containsText" text="MET!">
      <formula>NOT(ISERROR(SEARCH("MET!",D132)))</formula>
    </cfRule>
  </conditionalFormatting>
  <conditionalFormatting sqref="D133">
    <cfRule type="containsText" dxfId="575" priority="2" operator="containsText" text="Not met">
      <formula>NOT(ISERROR(SEARCH("Not met",D133)))</formula>
    </cfRule>
    <cfRule type="containsText" dxfId="574" priority="3" operator="containsText" text="MET!">
      <formula>NOT(ISERROR(SEARCH("MET!",D133)))</formula>
    </cfRule>
  </conditionalFormatting>
  <conditionalFormatting sqref="E2:E1048576">
    <cfRule type="cellIs" dxfId="573" priority="1" operator="equal">
      <formula>"Available for Essential Studies"</formula>
    </cfRule>
  </conditionalFormatting>
  <dataValidations count="3">
    <dataValidation type="list" showInputMessage="1" showErrorMessage="1" sqref="D83:D89 D3:D9 D43:D49 D91:D97 D59:D65 D35:D41 D19:D25 D51:D57 D67:D73 D75:D81 D11:D17 D28:D33">
      <formula1>$B$108:$B$116</formula1>
    </dataValidation>
    <dataValidation type="list" allowBlank="1" showInputMessage="1" showErrorMessage="1" sqref="E3:E99">
      <formula1>$B$121:$B$135</formula1>
    </dataValidation>
    <dataValidation type="list" allowBlank="1" showInputMessage="1" showErrorMessage="1" sqref="F4:F94">
      <formula1>#REF!</formula1>
    </dataValidation>
  </dataValidations>
  <pageMargins left="0.7" right="0.7" top="0.75" bottom="0.75" header="0.3" footer="0.3"/>
  <pageSetup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4" sqref="F4"/>
    </sheetView>
  </sheetViews>
  <sheetFormatPr defaultRowHeight="14.5" x14ac:dyDescent="0.35"/>
  <cols>
    <col min="1" max="1" width="11.81640625" bestFit="1" customWidth="1"/>
    <col min="2" max="2" width="42" customWidth="1"/>
    <col min="3" max="3" width="15.453125" style="12" bestFit="1" customWidth="1"/>
    <col min="4" max="4" width="27.1796875" bestFit="1" customWidth="1"/>
    <col min="5" max="5" width="35.453125" bestFit="1" customWidth="1"/>
    <col min="6" max="6" width="12.542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1256</v>
      </c>
      <c r="B3" t="s">
        <v>1257</v>
      </c>
      <c r="C3" s="12">
        <v>3</v>
      </c>
      <c r="D3" s="6"/>
      <c r="G3" s="52" t="s">
        <v>71</v>
      </c>
      <c r="H3" s="47"/>
      <c r="I3" s="10"/>
    </row>
    <row r="4" spans="1:9" x14ac:dyDescent="0.35">
      <c r="A4" t="s">
        <v>163</v>
      </c>
      <c r="B4" t="s">
        <v>164</v>
      </c>
      <c r="C4" s="12">
        <v>4</v>
      </c>
      <c r="D4" s="6" t="s">
        <v>74</v>
      </c>
      <c r="F4" t="s">
        <v>1580</v>
      </c>
      <c r="G4" s="1" t="s">
        <v>75</v>
      </c>
      <c r="H4" s="1" t="s">
        <v>76</v>
      </c>
      <c r="I4" s="10"/>
    </row>
    <row r="5" spans="1:9" x14ac:dyDescent="0.35">
      <c r="A5" t="s">
        <v>158</v>
      </c>
      <c r="B5" t="s">
        <v>159</v>
      </c>
      <c r="C5" s="12">
        <v>3</v>
      </c>
      <c r="D5" s="6"/>
      <c r="G5" s="46" t="s">
        <v>79</v>
      </c>
      <c r="H5" s="1" t="s">
        <v>80</v>
      </c>
      <c r="I5" s="10"/>
    </row>
    <row r="6" spans="1:9" x14ac:dyDescent="0.35">
      <c r="A6" t="s">
        <v>81</v>
      </c>
      <c r="B6" t="s">
        <v>82</v>
      </c>
      <c r="C6" s="12">
        <v>3</v>
      </c>
      <c r="D6" s="6" t="s">
        <v>50</v>
      </c>
      <c r="E6" t="s">
        <v>50</v>
      </c>
      <c r="G6" s="48" t="s">
        <v>83</v>
      </c>
      <c r="H6" s="1" t="s">
        <v>84</v>
      </c>
      <c r="I6" s="10"/>
    </row>
    <row r="7" spans="1:9" x14ac:dyDescent="0.35">
      <c r="B7" t="s">
        <v>160</v>
      </c>
      <c r="C7" s="12">
        <v>4</v>
      </c>
      <c r="D7" s="6" t="s">
        <v>100</v>
      </c>
      <c r="E7" t="s">
        <v>59</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1262</v>
      </c>
      <c r="B11" t="s">
        <v>1263</v>
      </c>
      <c r="C11" s="12">
        <v>3</v>
      </c>
      <c r="D11" s="6"/>
      <c r="G11" s="8"/>
      <c r="H11" s="8"/>
      <c r="I11" s="10"/>
    </row>
    <row r="12" spans="1:9" x14ac:dyDescent="0.35">
      <c r="A12" t="s">
        <v>493</v>
      </c>
      <c r="B12" t="s">
        <v>494</v>
      </c>
      <c r="C12" s="12">
        <v>3</v>
      </c>
      <c r="D12" s="6" t="s">
        <v>87</v>
      </c>
      <c r="E12" t="s">
        <v>58</v>
      </c>
      <c r="I12" s="10"/>
    </row>
    <row r="13" spans="1:9" x14ac:dyDescent="0.35">
      <c r="A13" t="s">
        <v>210</v>
      </c>
      <c r="B13" t="s">
        <v>275</v>
      </c>
      <c r="C13" s="12">
        <v>1</v>
      </c>
      <c r="D13" s="6"/>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B16" t="s">
        <v>90</v>
      </c>
      <c r="C16" s="12">
        <v>3</v>
      </c>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487</v>
      </c>
      <c r="B19" t="s">
        <v>488</v>
      </c>
      <c r="C19" s="12">
        <v>3</v>
      </c>
      <c r="D19" s="6" t="s">
        <v>87</v>
      </c>
      <c r="E19" t="s">
        <v>58</v>
      </c>
      <c r="I19" s="10"/>
    </row>
    <row r="20" spans="1:9" x14ac:dyDescent="0.35">
      <c r="A20" t="s">
        <v>1315</v>
      </c>
      <c r="B20" t="s">
        <v>1316</v>
      </c>
      <c r="C20" s="12">
        <v>3</v>
      </c>
      <c r="D20" s="6"/>
      <c r="I20" s="10"/>
    </row>
    <row r="21" spans="1:9" x14ac:dyDescent="0.35">
      <c r="A21" t="s">
        <v>127</v>
      </c>
      <c r="B21" t="s">
        <v>128</v>
      </c>
      <c r="C21" s="12">
        <v>3</v>
      </c>
      <c r="D21" s="6" t="s">
        <v>129</v>
      </c>
      <c r="E21" t="s">
        <v>62</v>
      </c>
      <c r="I21" s="10"/>
    </row>
    <row r="22" spans="1:9" x14ac:dyDescent="0.35">
      <c r="A22" t="s">
        <v>135</v>
      </c>
      <c r="B22" t="s">
        <v>136</v>
      </c>
      <c r="C22" s="12">
        <v>3</v>
      </c>
      <c r="D22" s="6" t="s">
        <v>129</v>
      </c>
      <c r="E22" t="s">
        <v>53</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122</v>
      </c>
      <c r="B28" t="s">
        <v>123</v>
      </c>
      <c r="C28" s="12">
        <v>4</v>
      </c>
      <c r="D28" s="6" t="s">
        <v>107</v>
      </c>
      <c r="E28" t="s">
        <v>60</v>
      </c>
      <c r="I28" s="10"/>
    </row>
    <row r="29" spans="1:9" ht="43.5" x14ac:dyDescent="0.35">
      <c r="A29" s="27" t="s">
        <v>1317</v>
      </c>
      <c r="B29" s="27" t="s">
        <v>1318</v>
      </c>
      <c r="C29" s="12">
        <v>3</v>
      </c>
      <c r="D29" s="6"/>
      <c r="I29" s="10"/>
    </row>
    <row r="30" spans="1:9" x14ac:dyDescent="0.35">
      <c r="B30" t="s">
        <v>1319</v>
      </c>
      <c r="C30" s="12">
        <v>3</v>
      </c>
      <c r="D30" s="6" t="s">
        <v>109</v>
      </c>
      <c r="E30" t="s">
        <v>57</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1211</v>
      </c>
      <c r="B35" t="s">
        <v>1212</v>
      </c>
      <c r="C35" s="12">
        <v>3</v>
      </c>
      <c r="D35" s="6"/>
      <c r="I35" s="10"/>
    </row>
    <row r="36" spans="1:9" x14ac:dyDescent="0.35">
      <c r="A36" t="s">
        <v>498</v>
      </c>
      <c r="B36" t="s">
        <v>499</v>
      </c>
      <c r="C36" s="12">
        <v>3</v>
      </c>
      <c r="D36" s="6"/>
      <c r="I36" s="10"/>
    </row>
    <row r="37" spans="1:9" x14ac:dyDescent="0.35">
      <c r="A37" t="s">
        <v>1264</v>
      </c>
      <c r="B37" t="s">
        <v>1265</v>
      </c>
      <c r="C37" s="12">
        <v>4</v>
      </c>
      <c r="D37" s="6" t="s">
        <v>107</v>
      </c>
      <c r="E37" t="s">
        <v>61</v>
      </c>
      <c r="I37" s="10"/>
    </row>
    <row r="38" spans="1:9" ht="43.5" x14ac:dyDescent="0.35">
      <c r="A38" s="27" t="s">
        <v>1266</v>
      </c>
      <c r="B38" s="27" t="s">
        <v>1267</v>
      </c>
      <c r="C38" s="12">
        <v>3</v>
      </c>
      <c r="D38" s="6" t="s">
        <v>109</v>
      </c>
      <c r="E38" t="s">
        <v>56</v>
      </c>
      <c r="I38" s="10"/>
    </row>
    <row r="39" spans="1:9" x14ac:dyDescent="0.35">
      <c r="B39" t="s">
        <v>1320</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1321</v>
      </c>
      <c r="B44" t="s">
        <v>1322</v>
      </c>
      <c r="C44" s="12">
        <v>3</v>
      </c>
      <c r="D44" s="6"/>
      <c r="I44" s="10"/>
    </row>
    <row r="45" spans="1:9" x14ac:dyDescent="0.35">
      <c r="A45" t="s">
        <v>1274</v>
      </c>
      <c r="B45" t="s">
        <v>1275</v>
      </c>
      <c r="C45" s="12">
        <v>3</v>
      </c>
      <c r="D45" s="6"/>
      <c r="I45" s="10"/>
    </row>
    <row r="46" spans="1:9" x14ac:dyDescent="0.35">
      <c r="B46" t="s">
        <v>90</v>
      </c>
      <c r="C46" s="12">
        <v>3</v>
      </c>
      <c r="D46" s="6"/>
      <c r="I46" s="10"/>
    </row>
    <row r="47" spans="1:9" x14ac:dyDescent="0.35">
      <c r="B47" t="s">
        <v>1320</v>
      </c>
      <c r="C47" s="12">
        <v>3</v>
      </c>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513</v>
      </c>
      <c r="B51" t="s">
        <v>514</v>
      </c>
      <c r="C51" s="12">
        <v>3</v>
      </c>
      <c r="D51" s="6"/>
      <c r="I51" s="10"/>
    </row>
    <row r="52" spans="1:9" x14ac:dyDescent="0.35">
      <c r="A52" t="s">
        <v>1323</v>
      </c>
      <c r="B52" t="s">
        <v>1324</v>
      </c>
      <c r="C52" s="12">
        <v>3</v>
      </c>
      <c r="D52" s="6"/>
      <c r="I52" s="10"/>
    </row>
    <row r="53" spans="1:9" x14ac:dyDescent="0.35">
      <c r="A53" t="s">
        <v>1304</v>
      </c>
      <c r="B53" t="s">
        <v>1305</v>
      </c>
      <c r="C53" s="12">
        <v>3</v>
      </c>
      <c r="D53" s="6"/>
      <c r="I53" s="10"/>
    </row>
    <row r="54" spans="1:9" x14ac:dyDescent="0.35">
      <c r="A54" t="s">
        <v>1325</v>
      </c>
      <c r="B54" t="s">
        <v>1326</v>
      </c>
      <c r="C54" s="12">
        <v>3</v>
      </c>
      <c r="D54" s="6"/>
      <c r="I54" s="10"/>
    </row>
    <row r="55" spans="1:9" x14ac:dyDescent="0.35">
      <c r="B55" t="s">
        <v>1327</v>
      </c>
      <c r="C55" s="12">
        <v>3</v>
      </c>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1286</v>
      </c>
      <c r="B59" t="s">
        <v>1287</v>
      </c>
      <c r="C59" s="12">
        <v>4</v>
      </c>
      <c r="D59" s="6"/>
      <c r="I59" s="10"/>
    </row>
    <row r="60" spans="1:9" x14ac:dyDescent="0.35">
      <c r="A60" t="s">
        <v>1328</v>
      </c>
      <c r="B60" t="s">
        <v>1324</v>
      </c>
      <c r="C60" s="12">
        <v>3</v>
      </c>
      <c r="D60" s="6"/>
      <c r="I60" s="10"/>
    </row>
    <row r="61" spans="1:9" x14ac:dyDescent="0.35">
      <c r="A61" t="s">
        <v>1280</v>
      </c>
      <c r="B61" t="s">
        <v>1281</v>
      </c>
      <c r="C61" s="12">
        <v>4</v>
      </c>
      <c r="D61" s="6"/>
      <c r="I61" s="10"/>
    </row>
    <row r="62" spans="1:9" x14ac:dyDescent="0.35">
      <c r="A62" t="s">
        <v>1329</v>
      </c>
      <c r="B62" t="s">
        <v>1330</v>
      </c>
      <c r="C62" s="12">
        <v>4</v>
      </c>
      <c r="D62" s="6"/>
      <c r="I62" s="10"/>
    </row>
    <row r="63" spans="1:9" x14ac:dyDescent="0.35">
      <c r="B63" t="s">
        <v>173</v>
      </c>
      <c r="C63" s="12">
        <v>3</v>
      </c>
      <c r="D63" s="6" t="s">
        <v>129</v>
      </c>
      <c r="E63" t="s">
        <v>54</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1331</v>
      </c>
      <c r="B67" t="s">
        <v>1332</v>
      </c>
      <c r="C67" s="12">
        <v>3</v>
      </c>
      <c r="D67" s="6"/>
      <c r="I67" s="10"/>
    </row>
    <row r="68" spans="1:9" x14ac:dyDescent="0.35">
      <c r="A68" t="s">
        <v>1272</v>
      </c>
      <c r="B68" t="s">
        <v>1273</v>
      </c>
      <c r="C68" s="12">
        <v>3</v>
      </c>
      <c r="D68" s="6"/>
      <c r="I68" s="10"/>
    </row>
    <row r="69" spans="1:9" x14ac:dyDescent="0.35">
      <c r="B69" t="s">
        <v>90</v>
      </c>
      <c r="C69" s="12">
        <v>3</v>
      </c>
      <c r="D69" s="6"/>
      <c r="I69" s="10"/>
    </row>
    <row r="70" spans="1:9" x14ac:dyDescent="0.35">
      <c r="B70" t="s">
        <v>90</v>
      </c>
      <c r="C70" s="12">
        <v>3</v>
      </c>
      <c r="D70" s="6"/>
      <c r="I70" s="10"/>
    </row>
    <row r="71" spans="1:9" x14ac:dyDescent="0.35">
      <c r="B71" t="s">
        <v>1320</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1278</v>
      </c>
      <c r="B75" t="s">
        <v>1279</v>
      </c>
      <c r="C75" s="12">
        <v>3</v>
      </c>
      <c r="D75" s="6"/>
      <c r="I75" s="10"/>
    </row>
    <row r="76" spans="1:9" x14ac:dyDescent="0.35">
      <c r="A76" t="s">
        <v>1333</v>
      </c>
      <c r="B76" t="s">
        <v>1334</v>
      </c>
      <c r="C76" s="12">
        <v>3</v>
      </c>
      <c r="D76" s="6"/>
      <c r="I76" s="10"/>
    </row>
    <row r="77" spans="1:9" x14ac:dyDescent="0.35">
      <c r="A77" t="s">
        <v>1335</v>
      </c>
      <c r="B77" t="s">
        <v>1336</v>
      </c>
      <c r="C77" s="12">
        <v>3</v>
      </c>
      <c r="D77" s="6"/>
      <c r="I77" s="10"/>
    </row>
    <row r="78" spans="1:9" x14ac:dyDescent="0.35">
      <c r="A78" t="s">
        <v>1337</v>
      </c>
      <c r="B78" t="s">
        <v>1338</v>
      </c>
      <c r="C78" s="12">
        <v>3</v>
      </c>
      <c r="D78" s="6"/>
      <c r="I78" s="10"/>
    </row>
    <row r="79" spans="1:9" x14ac:dyDescent="0.35">
      <c r="A79" t="s">
        <v>1339</v>
      </c>
      <c r="B79" t="s">
        <v>1340</v>
      </c>
      <c r="C79" s="12">
        <v>3</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952</v>
      </c>
      <c r="B83" t="s">
        <v>953</v>
      </c>
      <c r="C83" s="12">
        <v>3</v>
      </c>
      <c r="D83" s="6" t="s">
        <v>87</v>
      </c>
      <c r="E83" t="s">
        <v>58</v>
      </c>
      <c r="I83" s="10"/>
    </row>
    <row r="84" spans="1:11" x14ac:dyDescent="0.35">
      <c r="A84" t="s">
        <v>1341</v>
      </c>
      <c r="B84" t="s">
        <v>1303</v>
      </c>
      <c r="C84" s="12">
        <v>3</v>
      </c>
      <c r="D84" s="6"/>
      <c r="I84" s="10"/>
    </row>
    <row r="85" spans="1:11" x14ac:dyDescent="0.35">
      <c r="A85" t="s">
        <v>495</v>
      </c>
      <c r="B85" t="s">
        <v>496</v>
      </c>
      <c r="C85" s="12">
        <v>3</v>
      </c>
      <c r="D85" s="6" t="s">
        <v>87</v>
      </c>
      <c r="E85" t="s">
        <v>55</v>
      </c>
      <c r="I85" s="10"/>
    </row>
    <row r="86" spans="1:11" x14ac:dyDescent="0.35">
      <c r="B86" t="s">
        <v>90</v>
      </c>
      <c r="C86" s="12">
        <v>3</v>
      </c>
      <c r="D86" s="6"/>
      <c r="I86" s="10"/>
    </row>
    <row r="87" spans="1:11" x14ac:dyDescent="0.35">
      <c r="B87" t="s">
        <v>1320</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6"/>
      <c r="I91" s="10"/>
    </row>
    <row r="92" spans="1:11" s="9" customFormat="1" x14ac:dyDescent="0.35">
      <c r="A92" t="s">
        <v>1344</v>
      </c>
      <c r="B92" t="s">
        <v>1303</v>
      </c>
      <c r="C92" s="12">
        <v>3</v>
      </c>
      <c r="D92" s="6"/>
      <c r="E92"/>
      <c r="F92"/>
      <c r="G92" s="8"/>
      <c r="H92" s="8"/>
      <c r="I92" s="10"/>
      <c r="J92" s="17"/>
      <c r="K92" s="17"/>
    </row>
    <row r="93" spans="1:11" x14ac:dyDescent="0.35">
      <c r="B93" t="s">
        <v>90</v>
      </c>
      <c r="C93" s="12">
        <v>3</v>
      </c>
      <c r="D93" s="6"/>
      <c r="I93" s="10"/>
    </row>
    <row r="94" spans="1:11" x14ac:dyDescent="0.35">
      <c r="B94" t="s">
        <v>1320</v>
      </c>
      <c r="C94" s="12">
        <v>3</v>
      </c>
      <c r="D94" s="6"/>
      <c r="I94" s="10"/>
    </row>
    <row r="95" spans="1:11" x14ac:dyDescent="0.35">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572" priority="61" operator="containsText" text="Not met">
      <formula>NOT(ISERROR(SEARCH("Not met",D108)))</formula>
    </cfRule>
    <cfRule type="containsText" dxfId="571" priority="62" operator="containsText" text="MET!">
      <formula>NOT(ISERROR(SEARCH("MET!",D108)))</formula>
    </cfRule>
  </conditionalFormatting>
  <conditionalFormatting sqref="D121">
    <cfRule type="containsText" dxfId="570" priority="30" operator="containsText" text="Not met">
      <formula>NOT(ISERROR(SEARCH("Not met",D121)))</formula>
    </cfRule>
    <cfRule type="containsText" dxfId="569" priority="31" operator="containsText" text="MET!">
      <formula>NOT(ISERROR(SEARCH("MET!",D121)))</formula>
    </cfRule>
  </conditionalFormatting>
  <conditionalFormatting sqref="D122">
    <cfRule type="containsText" dxfId="568" priority="28" operator="containsText" text="Not met">
      <formula>NOT(ISERROR(SEARCH("Not met",D122)))</formula>
    </cfRule>
    <cfRule type="containsText" dxfId="567" priority="29" operator="containsText" text="MET!">
      <formula>NOT(ISERROR(SEARCH("MET!",D122)))</formula>
    </cfRule>
  </conditionalFormatting>
  <conditionalFormatting sqref="D123">
    <cfRule type="containsText" dxfId="566" priority="26" operator="containsText" text="Not met">
      <formula>NOT(ISERROR(SEARCH("Not met",D123)))</formula>
    </cfRule>
    <cfRule type="containsText" dxfId="565" priority="27" operator="containsText" text="MET!">
      <formula>NOT(ISERROR(SEARCH("MET!",D123)))</formula>
    </cfRule>
  </conditionalFormatting>
  <conditionalFormatting sqref="D124">
    <cfRule type="containsText" dxfId="564" priority="24" operator="containsText" text="Not met">
      <formula>NOT(ISERROR(SEARCH("Not met",D124)))</formula>
    </cfRule>
    <cfRule type="containsText" dxfId="563" priority="25" operator="containsText" text="MET!">
      <formula>NOT(ISERROR(SEARCH("MET!",D124)))</formula>
    </cfRule>
  </conditionalFormatting>
  <conditionalFormatting sqref="D125">
    <cfRule type="containsText" dxfId="562" priority="22" operator="containsText" text="Not met">
      <formula>NOT(ISERROR(SEARCH("Not met",D125)))</formula>
    </cfRule>
    <cfRule type="containsText" dxfId="561" priority="23" operator="containsText" text="MET!">
      <formula>NOT(ISERROR(SEARCH("MET!",D125)))</formula>
    </cfRule>
  </conditionalFormatting>
  <conditionalFormatting sqref="D126">
    <cfRule type="containsText" dxfId="560" priority="20" operator="containsText" text="Not met">
      <formula>NOT(ISERROR(SEARCH("Not met",D126)))</formula>
    </cfRule>
    <cfRule type="containsText" dxfId="559" priority="21" operator="containsText" text="MET!">
      <formula>NOT(ISERROR(SEARCH("MET!",D126)))</formula>
    </cfRule>
  </conditionalFormatting>
  <conditionalFormatting sqref="D127">
    <cfRule type="containsText" dxfId="558" priority="18" operator="containsText" text="Not met">
      <formula>NOT(ISERROR(SEARCH("Not met",D127)))</formula>
    </cfRule>
    <cfRule type="containsText" dxfId="557" priority="19" operator="containsText" text="MET!">
      <formula>NOT(ISERROR(SEARCH("MET!",D127)))</formula>
    </cfRule>
  </conditionalFormatting>
  <conditionalFormatting sqref="D128">
    <cfRule type="containsText" dxfId="556" priority="16" operator="containsText" text="Not met">
      <formula>NOT(ISERROR(SEARCH("Not met",D128)))</formula>
    </cfRule>
    <cfRule type="containsText" dxfId="555" priority="17" operator="containsText" text="MET!">
      <formula>NOT(ISERROR(SEARCH("MET!",D128)))</formula>
    </cfRule>
  </conditionalFormatting>
  <conditionalFormatting sqref="D129">
    <cfRule type="containsText" dxfId="554" priority="14" operator="containsText" text="Not met">
      <formula>NOT(ISERROR(SEARCH("Not met",D129)))</formula>
    </cfRule>
    <cfRule type="containsText" dxfId="553" priority="15" operator="containsText" text="MET!">
      <formula>NOT(ISERROR(SEARCH("MET!",D129)))</formula>
    </cfRule>
  </conditionalFormatting>
  <conditionalFormatting sqref="D130">
    <cfRule type="containsText" dxfId="552" priority="12" operator="containsText" text="Not met">
      <formula>NOT(ISERROR(SEARCH("Not met",D130)))</formula>
    </cfRule>
    <cfRule type="containsText" dxfId="551" priority="13" operator="containsText" text="MET!">
      <formula>NOT(ISERROR(SEARCH("MET!",D130)))</formula>
    </cfRule>
  </conditionalFormatting>
  <conditionalFormatting sqref="D131">
    <cfRule type="containsText" dxfId="550" priority="10" operator="containsText" text="Not met">
      <formula>NOT(ISERROR(SEARCH("Not met",D131)))</formula>
    </cfRule>
    <cfRule type="containsText" dxfId="549" priority="11" operator="containsText" text="MET!">
      <formula>NOT(ISERROR(SEARCH("MET!",D131)))</formula>
    </cfRule>
  </conditionalFormatting>
  <conditionalFormatting sqref="D132">
    <cfRule type="containsText" dxfId="548" priority="8" operator="containsText" text="Not met">
      <formula>NOT(ISERROR(SEARCH("Not met",D132)))</formula>
    </cfRule>
    <cfRule type="containsText" dxfId="547" priority="9" operator="containsText" text="MET!">
      <formula>NOT(ISERROR(SEARCH("MET!",D132)))</formula>
    </cfRule>
  </conditionalFormatting>
  <conditionalFormatting sqref="D133">
    <cfRule type="containsText" dxfId="546" priority="6" operator="containsText" text="Not met">
      <formula>NOT(ISERROR(SEARCH("Not met",D133)))</formula>
    </cfRule>
    <cfRule type="containsText" dxfId="545" priority="7" operator="containsText" text="MET!">
      <formula>NOT(ISERROR(SEARCH("MET!",D133)))</formula>
    </cfRule>
  </conditionalFormatting>
  <conditionalFormatting sqref="E2:E1048576">
    <cfRule type="cellIs" dxfId="544" priority="5" operator="equal">
      <formula>"Available for Essential Studies"</formula>
    </cfRule>
  </conditionalFormatting>
  <dataValidations count="3">
    <dataValidation type="list" showInputMessage="1" showErrorMessage="1" sqref="D3:D9 D43:D49 D91:D97 D59:D65 D35:D41 D19:D25 D51:D57 D67:D73 D75:D81 D11:D17 D28:D33 D83:D89">
      <formula1>$B$108:$B$116</formula1>
    </dataValidation>
    <dataValidation type="list" allowBlank="1" showInputMessage="1" showErrorMessage="1" sqref="E3:E99">
      <formula1>$B$121:$B$135</formula1>
    </dataValidation>
    <dataValidation type="list" allowBlank="1" showInputMessage="1" showErrorMessage="1" sqref="F3 F5:F94">
      <formula1>#REF!</formula1>
    </dataValidation>
  </dataValidations>
  <pageMargins left="0.7" right="0.7" top="0.75" bottom="0.75" header="0.3" footer="0.3"/>
  <pageSetup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4" sqref="F4"/>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1256</v>
      </c>
      <c r="B3" t="s">
        <v>1257</v>
      </c>
      <c r="C3" s="12">
        <v>3</v>
      </c>
      <c r="D3" s="6"/>
      <c r="G3" s="52" t="s">
        <v>71</v>
      </c>
      <c r="H3" s="47"/>
      <c r="I3" s="10"/>
    </row>
    <row r="4" spans="1:9" x14ac:dyDescent="0.35">
      <c r="A4" t="s">
        <v>163</v>
      </c>
      <c r="B4" t="s">
        <v>164</v>
      </c>
      <c r="C4" s="12">
        <v>4</v>
      </c>
      <c r="D4" s="6" t="s">
        <v>74</v>
      </c>
      <c r="F4" t="s">
        <v>1580</v>
      </c>
      <c r="G4" s="1" t="s">
        <v>75</v>
      </c>
      <c r="H4" s="1" t="s">
        <v>76</v>
      </c>
      <c r="I4" s="10"/>
    </row>
    <row r="5" spans="1:9" x14ac:dyDescent="0.35">
      <c r="A5" t="s">
        <v>158</v>
      </c>
      <c r="B5" t="s">
        <v>159</v>
      </c>
      <c r="C5" s="12">
        <v>3</v>
      </c>
      <c r="D5" s="6"/>
      <c r="G5" s="46" t="s">
        <v>79</v>
      </c>
      <c r="H5" s="1" t="s">
        <v>80</v>
      </c>
      <c r="I5" s="10"/>
    </row>
    <row r="6" spans="1:9" x14ac:dyDescent="0.35">
      <c r="A6" t="s">
        <v>81</v>
      </c>
      <c r="B6" t="s">
        <v>82</v>
      </c>
      <c r="C6" s="12">
        <v>3</v>
      </c>
      <c r="D6" s="6" t="s">
        <v>50</v>
      </c>
      <c r="E6" t="s">
        <v>50</v>
      </c>
      <c r="G6" s="48" t="s">
        <v>83</v>
      </c>
      <c r="H6" s="1" t="s">
        <v>84</v>
      </c>
      <c r="I6" s="10"/>
    </row>
    <row r="7" spans="1:9" x14ac:dyDescent="0.35">
      <c r="B7" t="s">
        <v>160</v>
      </c>
      <c r="C7" s="12">
        <v>4</v>
      </c>
      <c r="D7" s="6" t="s">
        <v>100</v>
      </c>
      <c r="E7" t="s">
        <v>59</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1262</v>
      </c>
      <c r="B11" t="s">
        <v>1263</v>
      </c>
      <c r="C11" s="12">
        <v>3</v>
      </c>
      <c r="D11" s="6"/>
      <c r="G11" s="8"/>
      <c r="H11" s="8"/>
      <c r="I11" s="10"/>
    </row>
    <row r="12" spans="1:9" x14ac:dyDescent="0.35">
      <c r="A12" t="s">
        <v>493</v>
      </c>
      <c r="B12" t="s">
        <v>494</v>
      </c>
      <c r="C12" s="12">
        <v>3</v>
      </c>
      <c r="D12" s="6" t="s">
        <v>87</v>
      </c>
      <c r="E12" t="s">
        <v>58</v>
      </c>
      <c r="I12" s="10"/>
    </row>
    <row r="13" spans="1:9" x14ac:dyDescent="0.35">
      <c r="A13" t="s">
        <v>210</v>
      </c>
      <c r="B13" t="s">
        <v>275</v>
      </c>
      <c r="C13" s="12">
        <v>1</v>
      </c>
      <c r="D13" s="6"/>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B16" t="s">
        <v>90</v>
      </c>
      <c r="C16" s="12">
        <v>3</v>
      </c>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487</v>
      </c>
      <c r="B19" t="s">
        <v>488</v>
      </c>
      <c r="C19" s="12">
        <v>3</v>
      </c>
      <c r="D19" s="6" t="s">
        <v>87</v>
      </c>
      <c r="E19" t="s">
        <v>58</v>
      </c>
      <c r="I19" s="10"/>
    </row>
    <row r="20" spans="1:9" x14ac:dyDescent="0.35">
      <c r="A20" t="s">
        <v>1315</v>
      </c>
      <c r="B20" t="s">
        <v>1316</v>
      </c>
      <c r="C20" s="12">
        <v>3</v>
      </c>
      <c r="D20" s="6"/>
      <c r="I20" s="10"/>
    </row>
    <row r="21" spans="1:9" x14ac:dyDescent="0.35">
      <c r="A21" t="s">
        <v>127</v>
      </c>
      <c r="B21" t="s">
        <v>128</v>
      </c>
      <c r="C21" s="12">
        <v>3</v>
      </c>
      <c r="D21" s="6" t="s">
        <v>129</v>
      </c>
      <c r="E21" t="s">
        <v>62</v>
      </c>
      <c r="I21" s="10"/>
    </row>
    <row r="22" spans="1:9" x14ac:dyDescent="0.35">
      <c r="A22" t="s">
        <v>135</v>
      </c>
      <c r="B22" t="s">
        <v>136</v>
      </c>
      <c r="C22" s="12">
        <v>3</v>
      </c>
      <c r="D22" s="6" t="s">
        <v>129</v>
      </c>
      <c r="E22" t="s">
        <v>53</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122</v>
      </c>
      <c r="B28" t="s">
        <v>123</v>
      </c>
      <c r="C28" s="12">
        <v>4</v>
      </c>
      <c r="D28" s="6" t="s">
        <v>107</v>
      </c>
      <c r="E28" t="s">
        <v>60</v>
      </c>
      <c r="I28" s="10"/>
    </row>
    <row r="29" spans="1:9" ht="43.5" x14ac:dyDescent="0.35">
      <c r="A29" s="27" t="s">
        <v>1317</v>
      </c>
      <c r="B29" s="27" t="s">
        <v>1318</v>
      </c>
      <c r="C29" s="12">
        <v>3</v>
      </c>
      <c r="D29" s="6"/>
      <c r="I29" s="10"/>
    </row>
    <row r="30" spans="1:9" x14ac:dyDescent="0.35">
      <c r="B30" t="s">
        <v>1319</v>
      </c>
      <c r="C30" s="12">
        <v>3</v>
      </c>
      <c r="D30" s="6" t="s">
        <v>109</v>
      </c>
      <c r="E30" t="s">
        <v>57</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1345</v>
      </c>
      <c r="B35" t="s">
        <v>1346</v>
      </c>
      <c r="C35" s="12">
        <v>3</v>
      </c>
      <c r="D35" s="6"/>
      <c r="I35" s="10"/>
    </row>
    <row r="36" spans="1:9" x14ac:dyDescent="0.35">
      <c r="A36" t="s">
        <v>1347</v>
      </c>
      <c r="B36" t="s">
        <v>1348</v>
      </c>
      <c r="C36" s="12">
        <v>3</v>
      </c>
      <c r="D36" s="6"/>
      <c r="I36" s="10"/>
    </row>
    <row r="37" spans="1:9" x14ac:dyDescent="0.35">
      <c r="A37" t="s">
        <v>498</v>
      </c>
      <c r="B37" t="s">
        <v>499</v>
      </c>
      <c r="C37" s="12">
        <v>3</v>
      </c>
      <c r="D37" s="6"/>
      <c r="I37" s="10"/>
    </row>
    <row r="38" spans="1:9" x14ac:dyDescent="0.35">
      <c r="A38" t="s">
        <v>1264</v>
      </c>
      <c r="B38" t="s">
        <v>1265</v>
      </c>
      <c r="C38" s="12">
        <v>4</v>
      </c>
      <c r="D38" s="6" t="s">
        <v>107</v>
      </c>
      <c r="E38" t="s">
        <v>61</v>
      </c>
      <c r="I38" s="10"/>
    </row>
    <row r="39" spans="1:9" ht="43.5" x14ac:dyDescent="0.35">
      <c r="A39" s="27" t="s">
        <v>1266</v>
      </c>
      <c r="B39" s="27" t="s">
        <v>1267</v>
      </c>
      <c r="C39" s="12">
        <v>3</v>
      </c>
      <c r="D39" s="6" t="s">
        <v>109</v>
      </c>
      <c r="E39" t="s">
        <v>56</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1321</v>
      </c>
      <c r="B44" t="s">
        <v>1322</v>
      </c>
      <c r="C44" s="12">
        <v>3</v>
      </c>
      <c r="D44" s="6"/>
      <c r="I44" s="10"/>
    </row>
    <row r="45" spans="1:9" x14ac:dyDescent="0.35">
      <c r="A45" t="s">
        <v>1349</v>
      </c>
      <c r="B45" t="s">
        <v>1350</v>
      </c>
      <c r="C45" s="12">
        <v>4</v>
      </c>
      <c r="D45" s="6"/>
      <c r="I45" s="10"/>
    </row>
    <row r="46" spans="1:9" x14ac:dyDescent="0.35">
      <c r="A46" t="s">
        <v>1274</v>
      </c>
      <c r="B46" t="s">
        <v>1275</v>
      </c>
      <c r="C46" s="12">
        <v>3</v>
      </c>
      <c r="D46" s="6"/>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1351</v>
      </c>
      <c r="B51" t="s">
        <v>1352</v>
      </c>
      <c r="C51" s="12">
        <v>3</v>
      </c>
      <c r="D51" s="6"/>
      <c r="I51" s="10"/>
    </row>
    <row r="52" spans="1:9" x14ac:dyDescent="0.35">
      <c r="A52" t="s">
        <v>513</v>
      </c>
      <c r="B52" t="s">
        <v>514</v>
      </c>
      <c r="C52" s="12">
        <v>3</v>
      </c>
      <c r="D52" s="6"/>
      <c r="I52" s="10"/>
    </row>
    <row r="53" spans="1:9" x14ac:dyDescent="0.35">
      <c r="A53" t="s">
        <v>1323</v>
      </c>
      <c r="B53" t="s">
        <v>1324</v>
      </c>
      <c r="C53" s="12">
        <v>3</v>
      </c>
      <c r="D53" s="6"/>
      <c r="I53" s="10"/>
    </row>
    <row r="54" spans="1:9" x14ac:dyDescent="0.35">
      <c r="A54" t="s">
        <v>1304</v>
      </c>
      <c r="B54" t="s">
        <v>1305</v>
      </c>
      <c r="C54" s="12">
        <v>3</v>
      </c>
      <c r="D54" s="6"/>
      <c r="I54" s="10"/>
    </row>
    <row r="55" spans="1:9" x14ac:dyDescent="0.35">
      <c r="B55" t="s">
        <v>90</v>
      </c>
      <c r="C55" s="12">
        <v>3</v>
      </c>
      <c r="D55" s="6"/>
      <c r="I55" s="10"/>
    </row>
    <row r="56" spans="1:9" x14ac:dyDescent="0.35">
      <c r="B56" t="s">
        <v>1320</v>
      </c>
      <c r="C56" s="12">
        <v>3</v>
      </c>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1286</v>
      </c>
      <c r="B59" t="s">
        <v>1287</v>
      </c>
      <c r="C59" s="12">
        <v>4</v>
      </c>
      <c r="D59" s="6"/>
      <c r="I59" s="10"/>
    </row>
    <row r="60" spans="1:9" x14ac:dyDescent="0.35">
      <c r="A60" t="s">
        <v>1211</v>
      </c>
      <c r="B60" t="s">
        <v>1212</v>
      </c>
      <c r="C60" s="12">
        <v>3</v>
      </c>
      <c r="D60" s="6"/>
      <c r="I60" s="10"/>
    </row>
    <row r="61" spans="1:9" x14ac:dyDescent="0.35">
      <c r="A61" t="s">
        <v>1328</v>
      </c>
      <c r="B61" t="s">
        <v>1324</v>
      </c>
      <c r="C61" s="12">
        <v>3</v>
      </c>
      <c r="D61" s="6"/>
      <c r="I61" s="10"/>
    </row>
    <row r="62" spans="1:9" x14ac:dyDescent="0.35">
      <c r="B62" t="s">
        <v>173</v>
      </c>
      <c r="C62" s="12">
        <v>3</v>
      </c>
      <c r="D62" s="6" t="s">
        <v>129</v>
      </c>
      <c r="E62" t="s">
        <v>54</v>
      </c>
      <c r="I62" s="10"/>
    </row>
    <row r="63" spans="1:9" x14ac:dyDescent="0.35">
      <c r="B63" t="s">
        <v>1327</v>
      </c>
      <c r="C63" s="12">
        <v>3</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1331</v>
      </c>
      <c r="B67" t="s">
        <v>1332</v>
      </c>
      <c r="C67" s="12">
        <v>3</v>
      </c>
      <c r="D67" s="6"/>
      <c r="I67" s="10"/>
    </row>
    <row r="68" spans="1:9" x14ac:dyDescent="0.35">
      <c r="A68" t="s">
        <v>1353</v>
      </c>
      <c r="B68" t="s">
        <v>1354</v>
      </c>
      <c r="C68" s="12">
        <v>3</v>
      </c>
      <c r="D68" s="6"/>
      <c r="I68" s="10"/>
    </row>
    <row r="69" spans="1:9" x14ac:dyDescent="0.35">
      <c r="A69" t="s">
        <v>1355</v>
      </c>
      <c r="B69" t="s">
        <v>1356</v>
      </c>
      <c r="C69" s="12">
        <v>3</v>
      </c>
      <c r="D69" s="6"/>
      <c r="I69" s="10"/>
    </row>
    <row r="70" spans="1:9" x14ac:dyDescent="0.35">
      <c r="A70" t="s">
        <v>1272</v>
      </c>
      <c r="B70" t="s">
        <v>1273</v>
      </c>
      <c r="C70" s="12">
        <v>3</v>
      </c>
      <c r="D70" s="6"/>
      <c r="I70" s="10"/>
    </row>
    <row r="71" spans="1:9" x14ac:dyDescent="0.35">
      <c r="B71" t="s">
        <v>90</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1278</v>
      </c>
      <c r="B75" t="s">
        <v>1279</v>
      </c>
      <c r="C75" s="12">
        <v>3</v>
      </c>
      <c r="D75" s="6"/>
      <c r="I75" s="10"/>
    </row>
    <row r="76" spans="1:9" x14ac:dyDescent="0.35">
      <c r="A76" t="s">
        <v>1357</v>
      </c>
      <c r="B76" t="s">
        <v>1358</v>
      </c>
      <c r="C76" s="12">
        <v>3</v>
      </c>
      <c r="D76" s="6"/>
      <c r="I76" s="10"/>
    </row>
    <row r="77" spans="1:9" x14ac:dyDescent="0.35">
      <c r="A77" t="s">
        <v>1333</v>
      </c>
      <c r="B77" t="s">
        <v>1334</v>
      </c>
      <c r="C77" s="12">
        <v>3</v>
      </c>
      <c r="D77" s="6"/>
      <c r="I77" s="10"/>
    </row>
    <row r="78" spans="1:9" x14ac:dyDescent="0.35">
      <c r="A78" t="s">
        <v>1337</v>
      </c>
      <c r="B78" t="s">
        <v>1338</v>
      </c>
      <c r="C78" s="12">
        <v>3</v>
      </c>
      <c r="D78" s="6"/>
      <c r="I78" s="10"/>
    </row>
    <row r="79" spans="1:9" x14ac:dyDescent="0.35">
      <c r="A79" t="s">
        <v>495</v>
      </c>
      <c r="B79" t="s">
        <v>496</v>
      </c>
      <c r="C79" s="12">
        <v>3</v>
      </c>
      <c r="D79" s="6" t="s">
        <v>87</v>
      </c>
      <c r="E79" t="s">
        <v>55</v>
      </c>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952</v>
      </c>
      <c r="B83" t="s">
        <v>953</v>
      </c>
      <c r="C83" s="12">
        <v>3</v>
      </c>
      <c r="D83" s="6" t="s">
        <v>87</v>
      </c>
      <c r="E83" t="s">
        <v>58</v>
      </c>
      <c r="I83" s="10"/>
    </row>
    <row r="84" spans="1:11" x14ac:dyDescent="0.35">
      <c r="A84" t="s">
        <v>1280</v>
      </c>
      <c r="B84" t="s">
        <v>1281</v>
      </c>
      <c r="C84" s="12">
        <v>4</v>
      </c>
      <c r="D84" s="6"/>
      <c r="I84" s="10"/>
    </row>
    <row r="85" spans="1:11" x14ac:dyDescent="0.35">
      <c r="A85" t="s">
        <v>1341</v>
      </c>
      <c r="B85" t="s">
        <v>1303</v>
      </c>
      <c r="C85" s="12">
        <v>3</v>
      </c>
      <c r="D85" s="6"/>
      <c r="I85" s="10"/>
    </row>
    <row r="86" spans="1:11" x14ac:dyDescent="0.35">
      <c r="B86" t="s">
        <v>90</v>
      </c>
      <c r="C86" s="12">
        <v>3</v>
      </c>
      <c r="D86" s="6"/>
      <c r="I86" s="10"/>
    </row>
    <row r="87" spans="1:11" x14ac:dyDescent="0.35">
      <c r="B87" t="s">
        <v>1327</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6"/>
      <c r="I91" s="10"/>
    </row>
    <row r="92" spans="1:11" s="9" customFormat="1" x14ac:dyDescent="0.35">
      <c r="A92" t="s">
        <v>1344</v>
      </c>
      <c r="B92" t="s">
        <v>1303</v>
      </c>
      <c r="C92" s="12">
        <v>3</v>
      </c>
      <c r="D92" s="6"/>
      <c r="E92"/>
      <c r="F92"/>
      <c r="G92" s="8"/>
      <c r="H92" s="8"/>
      <c r="I92" s="10"/>
      <c r="J92" s="17"/>
      <c r="K92" s="17"/>
    </row>
    <row r="93" spans="1:11" x14ac:dyDescent="0.35">
      <c r="B93" t="s">
        <v>1327</v>
      </c>
      <c r="C93" s="12">
        <v>3</v>
      </c>
      <c r="D93" s="6"/>
      <c r="I93" s="10"/>
    </row>
    <row r="94" spans="1:11" x14ac:dyDescent="0.35">
      <c r="B94" t="s">
        <v>1320</v>
      </c>
      <c r="C94" s="12">
        <v>3</v>
      </c>
      <c r="D94" s="6"/>
      <c r="I94" s="10"/>
    </row>
    <row r="95" spans="1:11" x14ac:dyDescent="0.35">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543" priority="58" operator="containsText" text="Not met">
      <formula>NOT(ISERROR(SEARCH("Not met",D108)))</formula>
    </cfRule>
    <cfRule type="containsText" dxfId="542" priority="59" operator="containsText" text="MET!">
      <formula>NOT(ISERROR(SEARCH("MET!",D108)))</formula>
    </cfRule>
  </conditionalFormatting>
  <conditionalFormatting sqref="E2:E82 E84:E1048576">
    <cfRule type="cellIs" dxfId="541" priority="57" operator="equal">
      <formula>"Available for Essential Studies"</formula>
    </cfRule>
  </conditionalFormatting>
  <conditionalFormatting sqref="D121">
    <cfRule type="containsText" dxfId="540" priority="27" operator="containsText" text="Not met">
      <formula>NOT(ISERROR(SEARCH("Not met",D121)))</formula>
    </cfRule>
    <cfRule type="containsText" dxfId="539" priority="28" operator="containsText" text="MET!">
      <formula>NOT(ISERROR(SEARCH("MET!",D121)))</formula>
    </cfRule>
  </conditionalFormatting>
  <conditionalFormatting sqref="D122">
    <cfRule type="containsText" dxfId="538" priority="25" operator="containsText" text="Not met">
      <formula>NOT(ISERROR(SEARCH("Not met",D122)))</formula>
    </cfRule>
    <cfRule type="containsText" dxfId="537" priority="26" operator="containsText" text="MET!">
      <formula>NOT(ISERROR(SEARCH("MET!",D122)))</formula>
    </cfRule>
  </conditionalFormatting>
  <conditionalFormatting sqref="D123">
    <cfRule type="containsText" dxfId="536" priority="23" operator="containsText" text="Not met">
      <formula>NOT(ISERROR(SEARCH("Not met",D123)))</formula>
    </cfRule>
    <cfRule type="containsText" dxfId="535" priority="24" operator="containsText" text="MET!">
      <formula>NOT(ISERROR(SEARCH("MET!",D123)))</formula>
    </cfRule>
  </conditionalFormatting>
  <conditionalFormatting sqref="D124">
    <cfRule type="containsText" dxfId="534" priority="21" operator="containsText" text="Not met">
      <formula>NOT(ISERROR(SEARCH("Not met",D124)))</formula>
    </cfRule>
    <cfRule type="containsText" dxfId="533" priority="22" operator="containsText" text="MET!">
      <formula>NOT(ISERROR(SEARCH("MET!",D124)))</formula>
    </cfRule>
  </conditionalFormatting>
  <conditionalFormatting sqref="D125">
    <cfRule type="containsText" dxfId="532" priority="19" operator="containsText" text="Not met">
      <formula>NOT(ISERROR(SEARCH("Not met",D125)))</formula>
    </cfRule>
    <cfRule type="containsText" dxfId="531" priority="20" operator="containsText" text="MET!">
      <formula>NOT(ISERROR(SEARCH("MET!",D125)))</formula>
    </cfRule>
  </conditionalFormatting>
  <conditionalFormatting sqref="D126">
    <cfRule type="containsText" dxfId="530" priority="17" operator="containsText" text="Not met">
      <formula>NOT(ISERROR(SEARCH("Not met",D126)))</formula>
    </cfRule>
    <cfRule type="containsText" dxfId="529" priority="18" operator="containsText" text="MET!">
      <formula>NOT(ISERROR(SEARCH("MET!",D126)))</formula>
    </cfRule>
  </conditionalFormatting>
  <conditionalFormatting sqref="D127">
    <cfRule type="containsText" dxfId="528" priority="15" operator="containsText" text="Not met">
      <formula>NOT(ISERROR(SEARCH("Not met",D127)))</formula>
    </cfRule>
    <cfRule type="containsText" dxfId="527" priority="16" operator="containsText" text="MET!">
      <formula>NOT(ISERROR(SEARCH("MET!",D127)))</formula>
    </cfRule>
  </conditionalFormatting>
  <conditionalFormatting sqref="D128">
    <cfRule type="containsText" dxfId="526" priority="13" operator="containsText" text="Not met">
      <formula>NOT(ISERROR(SEARCH("Not met",D128)))</formula>
    </cfRule>
    <cfRule type="containsText" dxfId="525" priority="14" operator="containsText" text="MET!">
      <formula>NOT(ISERROR(SEARCH("MET!",D128)))</formula>
    </cfRule>
  </conditionalFormatting>
  <conditionalFormatting sqref="D129">
    <cfRule type="containsText" dxfId="524" priority="11" operator="containsText" text="Not met">
      <formula>NOT(ISERROR(SEARCH("Not met",D129)))</formula>
    </cfRule>
    <cfRule type="containsText" dxfId="523" priority="12" operator="containsText" text="MET!">
      <formula>NOT(ISERROR(SEARCH("MET!",D129)))</formula>
    </cfRule>
  </conditionalFormatting>
  <conditionalFormatting sqref="D130">
    <cfRule type="containsText" dxfId="522" priority="9" operator="containsText" text="Not met">
      <formula>NOT(ISERROR(SEARCH("Not met",D130)))</formula>
    </cfRule>
    <cfRule type="containsText" dxfId="521" priority="10" operator="containsText" text="MET!">
      <formula>NOT(ISERROR(SEARCH("MET!",D130)))</formula>
    </cfRule>
  </conditionalFormatting>
  <conditionalFormatting sqref="D131">
    <cfRule type="containsText" dxfId="520" priority="7" operator="containsText" text="Not met">
      <formula>NOT(ISERROR(SEARCH("Not met",D131)))</formula>
    </cfRule>
    <cfRule type="containsText" dxfId="519" priority="8" operator="containsText" text="MET!">
      <formula>NOT(ISERROR(SEARCH("MET!",D131)))</formula>
    </cfRule>
  </conditionalFormatting>
  <conditionalFormatting sqref="D132">
    <cfRule type="containsText" dxfId="518" priority="5" operator="containsText" text="Not met">
      <formula>NOT(ISERROR(SEARCH("Not met",D132)))</formula>
    </cfRule>
    <cfRule type="containsText" dxfId="517" priority="6" operator="containsText" text="MET!">
      <formula>NOT(ISERROR(SEARCH("MET!",D132)))</formula>
    </cfRule>
  </conditionalFormatting>
  <conditionalFormatting sqref="D133">
    <cfRule type="containsText" dxfId="516" priority="3" operator="containsText" text="Not met">
      <formula>NOT(ISERROR(SEARCH("Not met",D133)))</formula>
    </cfRule>
    <cfRule type="containsText" dxfId="515" priority="4" operator="containsText" text="MET!">
      <formula>NOT(ISERROR(SEARCH("MET!",D133)))</formula>
    </cfRule>
  </conditionalFormatting>
  <conditionalFormatting sqref="E83">
    <cfRule type="cellIs" dxfId="514" priority="1" operator="equal">
      <formula>"Available for Essential Studies"</formula>
    </cfRule>
  </conditionalFormatting>
  <dataValidations count="3">
    <dataValidation type="list" showInputMessage="1" showErrorMessage="1" sqref="D83:D89 D3:D9 D43:D49 D91:D97 D28:D33 D64:D65 D19:D25 D51:D57 D67:D73 D75:D81 D11:D17 D59:D62 D35:D41">
      <formula1>$B$108:$B$116</formula1>
    </dataValidation>
    <dataValidation type="list" allowBlank="1" showInputMessage="1" showErrorMessage="1" sqref="E3:E99">
      <formula1>$B$121:$B$135</formula1>
    </dataValidation>
    <dataValidation type="list" allowBlank="1" showInputMessage="1" showErrorMessage="1" sqref="F3 F5:F94">
      <formula1>#REF!</formula1>
    </dataValidation>
  </dataValidations>
  <pageMargins left="0.7" right="0.7" top="0.75" bottom="0.75" header="0.3" footer="0.3"/>
  <pageSetup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4" sqref="F4"/>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0.26953125" bestFit="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329</v>
      </c>
      <c r="B3" t="s">
        <v>330</v>
      </c>
      <c r="C3" s="12">
        <v>2</v>
      </c>
      <c r="D3" s="6"/>
      <c r="G3" s="52" t="s">
        <v>71</v>
      </c>
      <c r="H3" s="47"/>
      <c r="I3" s="10"/>
    </row>
    <row r="4" spans="1:9" x14ac:dyDescent="0.35">
      <c r="A4" t="s">
        <v>163</v>
      </c>
      <c r="B4" t="s">
        <v>164</v>
      </c>
      <c r="C4" s="12">
        <v>4</v>
      </c>
      <c r="D4" s="6" t="s">
        <v>74</v>
      </c>
      <c r="F4" t="s">
        <v>1580</v>
      </c>
      <c r="G4" s="1" t="s">
        <v>75</v>
      </c>
      <c r="H4" s="1" t="s">
        <v>76</v>
      </c>
      <c r="I4" s="10"/>
    </row>
    <row r="5" spans="1:9" x14ac:dyDescent="0.35">
      <c r="A5" t="s">
        <v>810</v>
      </c>
      <c r="B5" t="s">
        <v>811</v>
      </c>
      <c r="C5" s="12">
        <v>3</v>
      </c>
      <c r="D5" s="6"/>
      <c r="G5" s="46" t="s">
        <v>79</v>
      </c>
      <c r="H5" s="1" t="s">
        <v>80</v>
      </c>
      <c r="I5" s="10"/>
    </row>
    <row r="6" spans="1:9" x14ac:dyDescent="0.35">
      <c r="A6" t="s">
        <v>158</v>
      </c>
      <c r="B6" t="s">
        <v>159</v>
      </c>
      <c r="C6" s="12">
        <v>3</v>
      </c>
      <c r="D6" s="6" t="s">
        <v>87</v>
      </c>
      <c r="E6" t="s">
        <v>58</v>
      </c>
      <c r="G6" s="48" t="s">
        <v>83</v>
      </c>
      <c r="H6" s="1" t="s">
        <v>84</v>
      </c>
      <c r="I6" s="10"/>
    </row>
    <row r="7" spans="1:9" x14ac:dyDescent="0.35">
      <c r="A7" t="s">
        <v>81</v>
      </c>
      <c r="B7" t="s">
        <v>82</v>
      </c>
      <c r="C7" s="12">
        <v>3</v>
      </c>
      <c r="D7" s="6" t="s">
        <v>50</v>
      </c>
      <c r="E7" t="s">
        <v>50</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ht="43.5" x14ac:dyDescent="0.35">
      <c r="A11" s="27" t="s">
        <v>1359</v>
      </c>
      <c r="B11" s="27" t="s">
        <v>1360</v>
      </c>
      <c r="C11" s="12">
        <v>3</v>
      </c>
      <c r="D11" s="6"/>
      <c r="G11" s="8"/>
      <c r="H11" s="8"/>
      <c r="I11" s="10"/>
    </row>
    <row r="12" spans="1:9" x14ac:dyDescent="0.35">
      <c r="A12" t="s">
        <v>493</v>
      </c>
      <c r="B12" t="s">
        <v>494</v>
      </c>
      <c r="C12" s="12">
        <v>3</v>
      </c>
      <c r="D12" s="6" t="s">
        <v>87</v>
      </c>
      <c r="E12" t="s">
        <v>61</v>
      </c>
      <c r="I12" s="10"/>
    </row>
    <row r="13" spans="1:9" x14ac:dyDescent="0.35">
      <c r="A13" t="s">
        <v>210</v>
      </c>
      <c r="B13" t="s">
        <v>275</v>
      </c>
      <c r="C13" s="12">
        <v>1</v>
      </c>
      <c r="D13" s="6"/>
      <c r="I13" s="10"/>
    </row>
    <row r="14" spans="1:9" x14ac:dyDescent="0.35">
      <c r="A14" t="s">
        <v>77</v>
      </c>
      <c r="B14" t="s">
        <v>78</v>
      </c>
      <c r="C14" s="12">
        <v>3</v>
      </c>
      <c r="D14" s="6" t="s">
        <v>52</v>
      </c>
      <c r="E14" t="s">
        <v>52</v>
      </c>
      <c r="I14" s="10"/>
    </row>
    <row r="15" spans="1:9" x14ac:dyDescent="0.35">
      <c r="A15" t="s">
        <v>101</v>
      </c>
      <c r="B15" t="s">
        <v>102</v>
      </c>
      <c r="C15" s="12">
        <v>3</v>
      </c>
      <c r="D15" s="6" t="s">
        <v>51</v>
      </c>
      <c r="E15" t="s">
        <v>51</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487</v>
      </c>
      <c r="B19" t="s">
        <v>488</v>
      </c>
      <c r="C19" s="12">
        <v>3</v>
      </c>
      <c r="D19" s="6" t="s">
        <v>87</v>
      </c>
      <c r="E19" t="s">
        <v>58</v>
      </c>
      <c r="I19" s="10"/>
    </row>
    <row r="20" spans="1:9" x14ac:dyDescent="0.35">
      <c r="A20" t="s">
        <v>340</v>
      </c>
      <c r="B20" t="s">
        <v>341</v>
      </c>
      <c r="C20" s="12">
        <v>3</v>
      </c>
      <c r="D20" s="6" t="s">
        <v>87</v>
      </c>
      <c r="E20" t="s">
        <v>55</v>
      </c>
      <c r="I20" s="10"/>
    </row>
    <row r="21" spans="1:9" x14ac:dyDescent="0.35">
      <c r="A21" t="s">
        <v>127</v>
      </c>
      <c r="B21" t="s">
        <v>128</v>
      </c>
      <c r="C21" s="12">
        <v>3</v>
      </c>
      <c r="D21" s="6" t="s">
        <v>129</v>
      </c>
      <c r="E21" t="s">
        <v>62</v>
      </c>
      <c r="I21" s="10"/>
    </row>
    <row r="22" spans="1:9" x14ac:dyDescent="0.35">
      <c r="A22" t="s">
        <v>135</v>
      </c>
      <c r="B22" t="s">
        <v>136</v>
      </c>
      <c r="C22" s="12">
        <v>3</v>
      </c>
      <c r="D22" s="6" t="s">
        <v>129</v>
      </c>
      <c r="E22" t="s">
        <v>53</v>
      </c>
      <c r="I22" s="10"/>
    </row>
    <row r="23" spans="1:9" x14ac:dyDescent="0.35">
      <c r="B23" t="s">
        <v>90</v>
      </c>
      <c r="C23" s="12">
        <v>3</v>
      </c>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ht="43.5" x14ac:dyDescent="0.35">
      <c r="A28" s="27" t="s">
        <v>1361</v>
      </c>
      <c r="B28" s="27" t="s">
        <v>1362</v>
      </c>
      <c r="C28" s="12">
        <v>4</v>
      </c>
      <c r="D28" s="6" t="s">
        <v>100</v>
      </c>
      <c r="E28" t="s">
        <v>59</v>
      </c>
      <c r="I28" s="10"/>
    </row>
    <row r="29" spans="1:9" x14ac:dyDescent="0.35">
      <c r="A29" t="s">
        <v>485</v>
      </c>
      <c r="B29" t="s">
        <v>486</v>
      </c>
      <c r="C29" s="12">
        <v>3</v>
      </c>
      <c r="D29" s="6"/>
      <c r="I29" s="10"/>
    </row>
    <row r="30" spans="1:9" ht="43.5" x14ac:dyDescent="0.35">
      <c r="A30" s="27" t="s">
        <v>1317</v>
      </c>
      <c r="B30" s="27" t="s">
        <v>1318</v>
      </c>
      <c r="C30" s="12">
        <v>3</v>
      </c>
      <c r="D30" s="6"/>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504</v>
      </c>
      <c r="B35" t="s">
        <v>505</v>
      </c>
      <c r="C35" s="12">
        <v>3</v>
      </c>
      <c r="D35" s="6"/>
      <c r="I35" s="10"/>
    </row>
    <row r="36" spans="1:9" x14ac:dyDescent="0.35">
      <c r="A36" t="s">
        <v>219</v>
      </c>
      <c r="B36" t="s">
        <v>846</v>
      </c>
      <c r="C36" s="12">
        <v>3</v>
      </c>
      <c r="D36" s="6" t="s">
        <v>129</v>
      </c>
      <c r="E36" t="s">
        <v>54</v>
      </c>
      <c r="I36" s="10"/>
    </row>
    <row r="37" spans="1:9" x14ac:dyDescent="0.35">
      <c r="A37" t="s">
        <v>122</v>
      </c>
      <c r="B37" t="s">
        <v>123</v>
      </c>
      <c r="C37" s="12">
        <v>4</v>
      </c>
      <c r="D37" s="6" t="s">
        <v>107</v>
      </c>
      <c r="E37" t="s">
        <v>60</v>
      </c>
      <c r="I37" s="10"/>
    </row>
    <row r="38" spans="1:9" x14ac:dyDescent="0.35">
      <c r="B38" t="s">
        <v>108</v>
      </c>
      <c r="C38" s="12">
        <v>3</v>
      </c>
      <c r="D38" s="6" t="s">
        <v>109</v>
      </c>
      <c r="E38" t="s">
        <v>57</v>
      </c>
      <c r="I38" s="10"/>
    </row>
    <row r="39" spans="1:9" x14ac:dyDescent="0.35">
      <c r="B39" t="s">
        <v>1327</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378</v>
      </c>
      <c r="B44" t="s">
        <v>379</v>
      </c>
      <c r="C44" s="12">
        <v>3</v>
      </c>
      <c r="D44" s="6"/>
      <c r="I44" s="10"/>
    </row>
    <row r="45" spans="1:9" x14ac:dyDescent="0.35">
      <c r="A45" t="s">
        <v>808</v>
      </c>
      <c r="B45" t="s">
        <v>809</v>
      </c>
      <c r="C45" s="12">
        <v>3</v>
      </c>
      <c r="D45" s="6" t="s">
        <v>87</v>
      </c>
      <c r="E45" t="s">
        <v>58</v>
      </c>
      <c r="I45" s="10"/>
    </row>
    <row r="46" spans="1:9" x14ac:dyDescent="0.35">
      <c r="B46" t="s">
        <v>90</v>
      </c>
      <c r="C46" s="12">
        <v>3</v>
      </c>
      <c r="D46" s="6"/>
      <c r="I46" s="10"/>
    </row>
    <row r="47" spans="1:9" x14ac:dyDescent="0.35">
      <c r="B47" t="s">
        <v>90</v>
      </c>
      <c r="C47" s="12">
        <v>3</v>
      </c>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I51" s="10"/>
    </row>
    <row r="52" spans="1:9" x14ac:dyDescent="0.35">
      <c r="A52" t="s">
        <v>1278</v>
      </c>
      <c r="B52" t="s">
        <v>1279</v>
      </c>
      <c r="C52" s="12">
        <v>3</v>
      </c>
      <c r="D52" s="6"/>
      <c r="I52" s="10"/>
    </row>
    <row r="53" spans="1:9" x14ac:dyDescent="0.35">
      <c r="A53" t="s">
        <v>1304</v>
      </c>
      <c r="B53" t="s">
        <v>1305</v>
      </c>
      <c r="C53" s="12">
        <v>3</v>
      </c>
      <c r="D53" s="6"/>
      <c r="I53" s="10"/>
    </row>
    <row r="54" spans="1:9" x14ac:dyDescent="0.35">
      <c r="A54" t="s">
        <v>1363</v>
      </c>
      <c r="B54" t="s">
        <v>1364</v>
      </c>
      <c r="C54" s="12">
        <v>3</v>
      </c>
      <c r="D54" s="6"/>
      <c r="I54" s="10"/>
    </row>
    <row r="55" spans="1:9" x14ac:dyDescent="0.35">
      <c r="B55" t="s">
        <v>293</v>
      </c>
      <c r="C55" s="12">
        <v>3</v>
      </c>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498</v>
      </c>
      <c r="B59" t="s">
        <v>499</v>
      </c>
      <c r="C59" s="12">
        <v>3</v>
      </c>
      <c r="D59" s="6"/>
      <c r="I59" s="10"/>
    </row>
    <row r="60" spans="1:9" x14ac:dyDescent="0.35">
      <c r="A60" t="s">
        <v>1365</v>
      </c>
      <c r="B60" t="s">
        <v>1366</v>
      </c>
      <c r="C60" s="12">
        <v>3</v>
      </c>
      <c r="D60" s="6" t="s">
        <v>109</v>
      </c>
      <c r="E60" t="s">
        <v>56</v>
      </c>
      <c r="I60" s="10"/>
    </row>
    <row r="61" spans="1:9" x14ac:dyDescent="0.35">
      <c r="A61" t="s">
        <v>835</v>
      </c>
      <c r="B61" t="s">
        <v>836</v>
      </c>
      <c r="C61" s="12">
        <v>4</v>
      </c>
      <c r="D61" s="6"/>
      <c r="I61" s="10"/>
    </row>
    <row r="62" spans="1:9" x14ac:dyDescent="0.35">
      <c r="B62" t="s">
        <v>1327</v>
      </c>
      <c r="C62" s="12">
        <v>3</v>
      </c>
      <c r="D62" s="6"/>
      <c r="I62" s="10"/>
    </row>
    <row r="63" spans="1:9" x14ac:dyDescent="0.35">
      <c r="B63" t="s">
        <v>1327</v>
      </c>
      <c r="C63" s="12">
        <v>3</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1280</v>
      </c>
      <c r="B67" t="s">
        <v>1281</v>
      </c>
      <c r="C67" s="12">
        <v>4</v>
      </c>
      <c r="D67" s="6"/>
      <c r="I67" s="10"/>
    </row>
    <row r="68" spans="1:9" x14ac:dyDescent="0.35">
      <c r="A68" t="s">
        <v>1272</v>
      </c>
      <c r="B68" t="s">
        <v>1273</v>
      </c>
      <c r="C68" s="12">
        <v>3</v>
      </c>
      <c r="D68" s="6"/>
      <c r="I68" s="10"/>
    </row>
    <row r="69" spans="1:9" x14ac:dyDescent="0.35">
      <c r="B69" t="s">
        <v>108</v>
      </c>
      <c r="C69" s="12">
        <v>3</v>
      </c>
      <c r="D69" s="6" t="s">
        <v>109</v>
      </c>
      <c r="E69" t="s">
        <v>57</v>
      </c>
      <c r="I69" s="10"/>
    </row>
    <row r="70" spans="1:9" x14ac:dyDescent="0.35">
      <c r="B70" t="s">
        <v>1327</v>
      </c>
      <c r="C70" s="12">
        <v>3</v>
      </c>
      <c r="D70" s="6"/>
      <c r="I70" s="10"/>
    </row>
    <row r="71" spans="1:9" x14ac:dyDescent="0.35">
      <c r="B71" t="s">
        <v>1327</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1333</v>
      </c>
      <c r="B75" t="s">
        <v>1334</v>
      </c>
      <c r="C75" s="12">
        <v>3</v>
      </c>
      <c r="D75" s="6"/>
      <c r="I75" s="10"/>
    </row>
    <row r="76" spans="1:9" x14ac:dyDescent="0.35">
      <c r="A76" t="s">
        <v>1335</v>
      </c>
      <c r="B76" t="s">
        <v>1336</v>
      </c>
      <c r="C76" s="12">
        <v>3</v>
      </c>
      <c r="D76" s="6"/>
      <c r="I76" s="10"/>
    </row>
    <row r="77" spans="1:9" x14ac:dyDescent="0.35">
      <c r="A77" t="s">
        <v>513</v>
      </c>
      <c r="B77" t="s">
        <v>514</v>
      </c>
      <c r="C77" s="12">
        <v>3</v>
      </c>
      <c r="D77" s="6"/>
      <c r="I77" s="10"/>
    </row>
    <row r="78" spans="1:9" x14ac:dyDescent="0.35">
      <c r="A78" t="s">
        <v>1337</v>
      </c>
      <c r="B78" t="s">
        <v>1338</v>
      </c>
      <c r="C78" s="12">
        <v>3</v>
      </c>
      <c r="D78" s="6"/>
      <c r="I78" s="10"/>
    </row>
    <row r="79" spans="1:9" x14ac:dyDescent="0.35">
      <c r="A79" t="s">
        <v>1367</v>
      </c>
      <c r="B79" t="s">
        <v>1368</v>
      </c>
      <c r="C79" s="12">
        <v>3</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1341</v>
      </c>
      <c r="B83" t="s">
        <v>1303</v>
      </c>
      <c r="C83" s="12">
        <v>3</v>
      </c>
      <c r="D83" s="6"/>
      <c r="I83" s="10"/>
    </row>
    <row r="84" spans="1:11" x14ac:dyDescent="0.35">
      <c r="A84" t="s">
        <v>1369</v>
      </c>
      <c r="B84" t="s">
        <v>1370</v>
      </c>
      <c r="C84" s="12">
        <v>3</v>
      </c>
      <c r="D84" s="6"/>
      <c r="I84" s="10"/>
    </row>
    <row r="85" spans="1:11" x14ac:dyDescent="0.35">
      <c r="B85" t="s">
        <v>90</v>
      </c>
      <c r="C85" s="12">
        <v>3</v>
      </c>
      <c r="D85" s="6"/>
      <c r="I85" s="10"/>
    </row>
    <row r="86" spans="1:11" x14ac:dyDescent="0.35">
      <c r="B86" t="s">
        <v>90</v>
      </c>
      <c r="C86" s="12">
        <v>3</v>
      </c>
      <c r="D86" s="6"/>
      <c r="I86" s="10"/>
    </row>
    <row r="87" spans="1:11" x14ac:dyDescent="0.35">
      <c r="B87" t="s">
        <v>1327</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6"/>
      <c r="I91" s="10"/>
    </row>
    <row r="92" spans="1:11" s="9" customFormat="1" x14ac:dyDescent="0.35">
      <c r="A92" t="s">
        <v>1344</v>
      </c>
      <c r="B92" t="s">
        <v>1303</v>
      </c>
      <c r="C92" s="12">
        <v>3</v>
      </c>
      <c r="D92" s="6"/>
      <c r="E92"/>
      <c r="F92"/>
      <c r="G92" s="8"/>
      <c r="H92" s="8"/>
      <c r="I92" s="10"/>
      <c r="J92" s="17"/>
      <c r="K92" s="17"/>
    </row>
    <row r="93" spans="1:11" x14ac:dyDescent="0.35">
      <c r="A93" t="s">
        <v>495</v>
      </c>
      <c r="B93" t="s">
        <v>496</v>
      </c>
      <c r="C93" s="12">
        <v>3</v>
      </c>
      <c r="D93" s="6"/>
      <c r="I93" s="10"/>
    </row>
    <row r="94" spans="1:11" x14ac:dyDescent="0.35">
      <c r="B94" t="s">
        <v>90</v>
      </c>
      <c r="C94" s="12">
        <v>3</v>
      </c>
      <c r="D94" s="6"/>
      <c r="I94" s="10"/>
    </row>
    <row r="95" spans="1:11" x14ac:dyDescent="0.35">
      <c r="B95" t="s">
        <v>1327</v>
      </c>
      <c r="C95" s="12">
        <v>3</v>
      </c>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15</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4</v>
      </c>
      <c r="D115" s="12" t="str">
        <f t="shared" si="1"/>
        <v>Not 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513" priority="57" operator="containsText" text="Not met">
      <formula>NOT(ISERROR(SEARCH("Not met",D108)))</formula>
    </cfRule>
    <cfRule type="containsText" dxfId="512" priority="58" operator="containsText" text="MET!">
      <formula>NOT(ISERROR(SEARCH("MET!",D108)))</formula>
    </cfRule>
  </conditionalFormatting>
  <conditionalFormatting sqref="D121">
    <cfRule type="containsText" dxfId="511" priority="26" operator="containsText" text="Not met">
      <formula>NOT(ISERROR(SEARCH("Not met",D121)))</formula>
    </cfRule>
    <cfRule type="containsText" dxfId="510" priority="27" operator="containsText" text="MET!">
      <formula>NOT(ISERROR(SEARCH("MET!",D121)))</formula>
    </cfRule>
  </conditionalFormatting>
  <conditionalFormatting sqref="D122">
    <cfRule type="containsText" dxfId="509" priority="24" operator="containsText" text="Not met">
      <formula>NOT(ISERROR(SEARCH("Not met",D122)))</formula>
    </cfRule>
    <cfRule type="containsText" dxfId="508" priority="25" operator="containsText" text="MET!">
      <formula>NOT(ISERROR(SEARCH("MET!",D122)))</formula>
    </cfRule>
  </conditionalFormatting>
  <conditionalFormatting sqref="D123">
    <cfRule type="containsText" dxfId="507" priority="22" operator="containsText" text="Not met">
      <formula>NOT(ISERROR(SEARCH("Not met",D123)))</formula>
    </cfRule>
    <cfRule type="containsText" dxfId="506" priority="23" operator="containsText" text="MET!">
      <formula>NOT(ISERROR(SEARCH("MET!",D123)))</formula>
    </cfRule>
  </conditionalFormatting>
  <conditionalFormatting sqref="D124">
    <cfRule type="containsText" dxfId="505" priority="20" operator="containsText" text="Not met">
      <formula>NOT(ISERROR(SEARCH("Not met",D124)))</formula>
    </cfRule>
    <cfRule type="containsText" dxfId="504" priority="21" operator="containsText" text="MET!">
      <formula>NOT(ISERROR(SEARCH("MET!",D124)))</formula>
    </cfRule>
  </conditionalFormatting>
  <conditionalFormatting sqref="D125">
    <cfRule type="containsText" dxfId="503" priority="18" operator="containsText" text="Not met">
      <formula>NOT(ISERROR(SEARCH("Not met",D125)))</formula>
    </cfRule>
    <cfRule type="containsText" dxfId="502" priority="19" operator="containsText" text="MET!">
      <formula>NOT(ISERROR(SEARCH("MET!",D125)))</formula>
    </cfRule>
  </conditionalFormatting>
  <conditionalFormatting sqref="D126">
    <cfRule type="containsText" dxfId="501" priority="16" operator="containsText" text="Not met">
      <formula>NOT(ISERROR(SEARCH("Not met",D126)))</formula>
    </cfRule>
    <cfRule type="containsText" dxfId="500" priority="17" operator="containsText" text="MET!">
      <formula>NOT(ISERROR(SEARCH("MET!",D126)))</formula>
    </cfRule>
  </conditionalFormatting>
  <conditionalFormatting sqref="D127">
    <cfRule type="containsText" dxfId="499" priority="14" operator="containsText" text="Not met">
      <formula>NOT(ISERROR(SEARCH("Not met",D127)))</formula>
    </cfRule>
    <cfRule type="containsText" dxfId="498" priority="15" operator="containsText" text="MET!">
      <formula>NOT(ISERROR(SEARCH("MET!",D127)))</formula>
    </cfRule>
  </conditionalFormatting>
  <conditionalFormatting sqref="D128">
    <cfRule type="containsText" dxfId="497" priority="12" operator="containsText" text="Not met">
      <formula>NOT(ISERROR(SEARCH("Not met",D128)))</formula>
    </cfRule>
    <cfRule type="containsText" dxfId="496" priority="13" operator="containsText" text="MET!">
      <formula>NOT(ISERROR(SEARCH("MET!",D128)))</formula>
    </cfRule>
  </conditionalFormatting>
  <conditionalFormatting sqref="D129">
    <cfRule type="containsText" dxfId="495" priority="10" operator="containsText" text="Not met">
      <formula>NOT(ISERROR(SEARCH("Not met",D129)))</formula>
    </cfRule>
    <cfRule type="containsText" dxfId="494" priority="11" operator="containsText" text="MET!">
      <formula>NOT(ISERROR(SEARCH("MET!",D129)))</formula>
    </cfRule>
  </conditionalFormatting>
  <conditionalFormatting sqref="D130">
    <cfRule type="containsText" dxfId="493" priority="8" operator="containsText" text="Not met">
      <formula>NOT(ISERROR(SEARCH("Not met",D130)))</formula>
    </cfRule>
    <cfRule type="containsText" dxfId="492" priority="9" operator="containsText" text="MET!">
      <formula>NOT(ISERROR(SEARCH("MET!",D130)))</formula>
    </cfRule>
  </conditionalFormatting>
  <conditionalFormatting sqref="D131">
    <cfRule type="containsText" dxfId="491" priority="6" operator="containsText" text="Not met">
      <formula>NOT(ISERROR(SEARCH("Not met",D131)))</formula>
    </cfRule>
    <cfRule type="containsText" dxfId="490" priority="7" operator="containsText" text="MET!">
      <formula>NOT(ISERROR(SEARCH("MET!",D131)))</formula>
    </cfRule>
  </conditionalFormatting>
  <conditionalFormatting sqref="D132">
    <cfRule type="containsText" dxfId="489" priority="4" operator="containsText" text="Not met">
      <formula>NOT(ISERROR(SEARCH("Not met",D132)))</formula>
    </cfRule>
    <cfRule type="containsText" dxfId="488" priority="5" operator="containsText" text="MET!">
      <formula>NOT(ISERROR(SEARCH("MET!",D132)))</formula>
    </cfRule>
  </conditionalFormatting>
  <conditionalFormatting sqref="D133">
    <cfRule type="containsText" dxfId="487" priority="2" operator="containsText" text="Not met">
      <formula>NOT(ISERROR(SEARCH("Not met",D133)))</formula>
    </cfRule>
    <cfRule type="containsText" dxfId="486" priority="3" operator="containsText" text="MET!">
      <formula>NOT(ISERROR(SEARCH("MET!",D133)))</formula>
    </cfRule>
  </conditionalFormatting>
  <conditionalFormatting sqref="E2:E1048576">
    <cfRule type="cellIs" dxfId="485" priority="1" operator="equal">
      <formula>"Available for Essential Studies"</formula>
    </cfRule>
  </conditionalFormatting>
  <dataValidations count="3">
    <dataValidation type="list" showInputMessage="1" showErrorMessage="1" sqref="D83:D89 D3:D9 D43:D49 D91:D97 D28:D33 D64:D65 D19:D25 D51:D57 D35:D41 D75:D81 D11:D17 D59:D62 D67:D73">
      <formula1>$B$108:$B$116</formula1>
    </dataValidation>
    <dataValidation type="list" allowBlank="1" showInputMessage="1" showErrorMessage="1" sqref="E3:E99">
      <formula1>$B$121:$B$135</formula1>
    </dataValidation>
    <dataValidation type="list" allowBlank="1" showInputMessage="1" showErrorMessage="1" sqref="F3 F5:F94">
      <formula1>#REF!</formula1>
    </dataValidation>
  </dataValidations>
  <pageMargins left="0.7" right="0.7" top="0.75" bottom="0.75" header="0.3" footer="0.3"/>
  <pageSetup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35" sqref="F35"/>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26953125" bestFit="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1371</v>
      </c>
      <c r="B2" s="60"/>
      <c r="C2" s="60"/>
      <c r="D2" s="15"/>
      <c r="G2" s="61"/>
      <c r="H2" s="61"/>
      <c r="I2" s="61"/>
    </row>
    <row r="3" spans="1:9" ht="15" x14ac:dyDescent="0.4">
      <c r="B3" t="s">
        <v>1372</v>
      </c>
      <c r="C3" s="12">
        <v>44</v>
      </c>
      <c r="D3" s="6"/>
      <c r="G3" s="52" t="s">
        <v>71</v>
      </c>
      <c r="H3" s="47"/>
      <c r="I3" s="10"/>
    </row>
    <row r="4" spans="1:9" x14ac:dyDescent="0.35">
      <c r="D4" s="6"/>
      <c r="G4" s="1" t="s">
        <v>75</v>
      </c>
      <c r="H4" s="1" t="s">
        <v>76</v>
      </c>
      <c r="I4" s="10"/>
    </row>
    <row r="5" spans="1:9" x14ac:dyDescent="0.35">
      <c r="D5" s="6"/>
      <c r="G5" s="46" t="s">
        <v>79</v>
      </c>
      <c r="H5" s="1" t="s">
        <v>80</v>
      </c>
      <c r="I5" s="10"/>
    </row>
    <row r="6" spans="1:9" x14ac:dyDescent="0.35">
      <c r="D6" s="6"/>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s="27"/>
      <c r="B11" s="27"/>
      <c r="D11" s="6"/>
      <c r="G11" s="8"/>
      <c r="H11" s="8"/>
      <c r="I11" s="10"/>
    </row>
    <row r="12" spans="1:9" x14ac:dyDescent="0.35">
      <c r="D12" s="6"/>
      <c r="I12" s="10"/>
    </row>
    <row r="13" spans="1:9" x14ac:dyDescent="0.35">
      <c r="D13" s="6"/>
      <c r="I13" s="10"/>
    </row>
    <row r="14" spans="1:9" x14ac:dyDescent="0.35">
      <c r="D14" s="6"/>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ht="43.5" x14ac:dyDescent="0.35">
      <c r="A28" s="27" t="s">
        <v>1361</v>
      </c>
      <c r="B28" s="27" t="s">
        <v>1362</v>
      </c>
      <c r="C28" s="12">
        <v>4</v>
      </c>
      <c r="D28" s="6" t="s">
        <v>100</v>
      </c>
      <c r="E28" t="s">
        <v>59</v>
      </c>
      <c r="I28" s="10"/>
    </row>
    <row r="29" spans="1:9" x14ac:dyDescent="0.35">
      <c r="A29" t="s">
        <v>77</v>
      </c>
      <c r="B29" t="s">
        <v>78</v>
      </c>
      <c r="C29" s="12">
        <v>3</v>
      </c>
      <c r="D29" s="6" t="s">
        <v>52</v>
      </c>
      <c r="E29" t="s">
        <v>52</v>
      </c>
      <c r="I29" s="10"/>
    </row>
    <row r="30" spans="1:9" x14ac:dyDescent="0.35">
      <c r="A30" t="s">
        <v>81</v>
      </c>
      <c r="B30" t="s">
        <v>82</v>
      </c>
      <c r="C30" s="12">
        <v>3</v>
      </c>
      <c r="D30" s="6" t="s">
        <v>50</v>
      </c>
      <c r="E30" t="s">
        <v>50</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163</v>
      </c>
      <c r="B35" t="s">
        <v>164</v>
      </c>
      <c r="C35" s="12">
        <v>4</v>
      </c>
      <c r="D35" s="6" t="s">
        <v>74</v>
      </c>
      <c r="F35" t="s">
        <v>1580</v>
      </c>
      <c r="I35" s="10"/>
    </row>
    <row r="36" spans="1:9" x14ac:dyDescent="0.35">
      <c r="A36" t="s">
        <v>210</v>
      </c>
      <c r="B36" t="s">
        <v>275</v>
      </c>
      <c r="C36" s="12">
        <v>1</v>
      </c>
      <c r="D36" s="6"/>
      <c r="I36" s="10"/>
    </row>
    <row r="37" spans="1:9" x14ac:dyDescent="0.35">
      <c r="A37" t="s">
        <v>101</v>
      </c>
      <c r="B37" t="s">
        <v>102</v>
      </c>
      <c r="C37" s="12">
        <v>3</v>
      </c>
      <c r="D37" s="6" t="s">
        <v>51</v>
      </c>
      <c r="E37" t="s">
        <v>51</v>
      </c>
      <c r="I37" s="10"/>
    </row>
    <row r="38" spans="1:9" x14ac:dyDescent="0.35">
      <c r="B38" t="s">
        <v>90</v>
      </c>
      <c r="C38" s="12">
        <v>3</v>
      </c>
      <c r="D38" s="6"/>
      <c r="I38" s="10"/>
    </row>
    <row r="39" spans="1:9" x14ac:dyDescent="0.35">
      <c r="B39" t="s">
        <v>309</v>
      </c>
      <c r="C39" s="12">
        <v>4</v>
      </c>
      <c r="D39" s="6" t="s">
        <v>107</v>
      </c>
      <c r="E39" t="s">
        <v>59</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1211</v>
      </c>
      <c r="B44" t="s">
        <v>1212</v>
      </c>
      <c r="C44" s="12">
        <v>3</v>
      </c>
      <c r="D44" s="6"/>
      <c r="I44" s="10"/>
    </row>
    <row r="45" spans="1:9" x14ac:dyDescent="0.35">
      <c r="A45" t="s">
        <v>378</v>
      </c>
      <c r="B45" t="s">
        <v>379</v>
      </c>
      <c r="C45" s="12">
        <v>3</v>
      </c>
      <c r="D45" s="6"/>
      <c r="I45" s="10"/>
    </row>
    <row r="46" spans="1:9" x14ac:dyDescent="0.35">
      <c r="A46" t="s">
        <v>135</v>
      </c>
      <c r="B46" t="s">
        <v>136</v>
      </c>
      <c r="C46" s="12">
        <v>3</v>
      </c>
      <c r="D46" s="6" t="s">
        <v>129</v>
      </c>
      <c r="E46" t="s">
        <v>53</v>
      </c>
      <c r="I46" s="10"/>
    </row>
    <row r="47" spans="1:9" x14ac:dyDescent="0.35">
      <c r="B47" t="s">
        <v>90</v>
      </c>
      <c r="C47" s="12">
        <v>3</v>
      </c>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E51" t="s">
        <v>61</v>
      </c>
      <c r="I51" s="10"/>
    </row>
    <row r="52" spans="1:9" x14ac:dyDescent="0.35">
      <c r="A52" t="s">
        <v>1278</v>
      </c>
      <c r="B52" t="s">
        <v>1279</v>
      </c>
      <c r="C52" s="12">
        <v>3</v>
      </c>
      <c r="D52" s="6"/>
      <c r="I52" s="10"/>
    </row>
    <row r="53" spans="1:9" x14ac:dyDescent="0.35">
      <c r="A53" t="s">
        <v>485</v>
      </c>
      <c r="B53" t="s">
        <v>486</v>
      </c>
      <c r="C53" s="12">
        <v>3</v>
      </c>
      <c r="D53" s="6"/>
      <c r="I53" s="10"/>
    </row>
    <row r="54" spans="1:9" x14ac:dyDescent="0.35">
      <c r="A54" t="s">
        <v>1247</v>
      </c>
      <c r="B54" t="s">
        <v>1248</v>
      </c>
      <c r="C54" s="12">
        <v>3</v>
      </c>
      <c r="D54" s="6"/>
      <c r="I54" s="10"/>
    </row>
    <row r="55" spans="1:9" x14ac:dyDescent="0.35">
      <c r="A55" t="s">
        <v>158</v>
      </c>
      <c r="B55" t="s">
        <v>159</v>
      </c>
      <c r="C55" s="12">
        <v>3</v>
      </c>
      <c r="D55" s="6" t="s">
        <v>87</v>
      </c>
      <c r="E55" t="s">
        <v>58</v>
      </c>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329</v>
      </c>
      <c r="B59" t="s">
        <v>330</v>
      </c>
      <c r="C59" s="12">
        <v>2</v>
      </c>
      <c r="D59" s="6"/>
      <c r="I59" s="10"/>
    </row>
    <row r="60" spans="1:9" x14ac:dyDescent="0.35">
      <c r="A60" t="s">
        <v>498</v>
      </c>
      <c r="B60" t="s">
        <v>499</v>
      </c>
      <c r="C60" s="12">
        <v>3</v>
      </c>
      <c r="D60" s="6"/>
      <c r="I60" s="10"/>
    </row>
    <row r="61" spans="1:9" x14ac:dyDescent="0.35">
      <c r="A61" t="s">
        <v>493</v>
      </c>
      <c r="B61" t="s">
        <v>494</v>
      </c>
      <c r="C61" s="12">
        <v>3</v>
      </c>
      <c r="D61" s="6" t="s">
        <v>87</v>
      </c>
      <c r="E61" t="s">
        <v>58</v>
      </c>
      <c r="I61" s="10"/>
    </row>
    <row r="62" spans="1:9" ht="43.5" x14ac:dyDescent="0.35">
      <c r="A62" s="27" t="s">
        <v>1373</v>
      </c>
      <c r="B62" s="27" t="s">
        <v>1374</v>
      </c>
      <c r="C62" s="12">
        <v>4</v>
      </c>
      <c r="D62" s="6" t="s">
        <v>107</v>
      </c>
      <c r="E62" t="s">
        <v>60</v>
      </c>
      <c r="I62" s="10"/>
    </row>
    <row r="63" spans="1:9" ht="43.5" x14ac:dyDescent="0.35">
      <c r="A63" s="27" t="s">
        <v>1266</v>
      </c>
      <c r="B63" s="27" t="s">
        <v>1267</v>
      </c>
      <c r="C63" s="12">
        <v>3</v>
      </c>
      <c r="D63" s="6" t="s">
        <v>109</v>
      </c>
      <c r="E63" t="s">
        <v>56</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1280</v>
      </c>
      <c r="B67" t="s">
        <v>1281</v>
      </c>
      <c r="C67" s="12">
        <v>4</v>
      </c>
      <c r="D67" s="6"/>
      <c r="I67" s="10"/>
    </row>
    <row r="68" spans="1:9" ht="43.5" x14ac:dyDescent="0.35">
      <c r="A68" s="27" t="s">
        <v>1359</v>
      </c>
      <c r="B68" s="27" t="s">
        <v>1360</v>
      </c>
      <c r="C68" s="12">
        <v>3</v>
      </c>
      <c r="D68" s="6"/>
      <c r="I68" s="10"/>
    </row>
    <row r="69" spans="1:9" x14ac:dyDescent="0.35">
      <c r="A69" t="s">
        <v>487</v>
      </c>
      <c r="B69" t="s">
        <v>488</v>
      </c>
      <c r="C69" s="12">
        <v>3</v>
      </c>
      <c r="D69" s="6" t="s">
        <v>87</v>
      </c>
      <c r="E69" t="s">
        <v>58</v>
      </c>
      <c r="I69" s="10"/>
    </row>
    <row r="70" spans="1:9" x14ac:dyDescent="0.35">
      <c r="A70" t="s">
        <v>1272</v>
      </c>
      <c r="B70" t="s">
        <v>1273</v>
      </c>
      <c r="C70" s="12">
        <v>3</v>
      </c>
      <c r="D70" s="6"/>
      <c r="I70" s="10"/>
    </row>
    <row r="71" spans="1:9" x14ac:dyDescent="0.35">
      <c r="A71" t="s">
        <v>127</v>
      </c>
      <c r="B71" t="s">
        <v>128</v>
      </c>
      <c r="C71" s="12">
        <v>3</v>
      </c>
      <c r="D71" s="6" t="s">
        <v>129</v>
      </c>
      <c r="E71" t="s">
        <v>62</v>
      </c>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1333</v>
      </c>
      <c r="B75" t="s">
        <v>1334</v>
      </c>
      <c r="C75" s="12">
        <v>3</v>
      </c>
      <c r="D75" s="6"/>
      <c r="I75" s="10"/>
    </row>
    <row r="76" spans="1:9" x14ac:dyDescent="0.35">
      <c r="A76" t="s">
        <v>1335</v>
      </c>
      <c r="B76" t="s">
        <v>1336</v>
      </c>
      <c r="C76" s="12">
        <v>3</v>
      </c>
      <c r="D76" s="6"/>
      <c r="I76" s="10"/>
    </row>
    <row r="77" spans="1:9" x14ac:dyDescent="0.35">
      <c r="A77" t="s">
        <v>513</v>
      </c>
      <c r="B77" t="s">
        <v>514</v>
      </c>
      <c r="C77" s="12">
        <v>3</v>
      </c>
      <c r="D77" s="6"/>
      <c r="I77" s="10"/>
    </row>
    <row r="78" spans="1:9" x14ac:dyDescent="0.35">
      <c r="A78" t="s">
        <v>1337</v>
      </c>
      <c r="B78" t="s">
        <v>1338</v>
      </c>
      <c r="C78" s="12">
        <v>3</v>
      </c>
      <c r="D78" s="6"/>
      <c r="I78" s="10"/>
    </row>
    <row r="79" spans="1:9" x14ac:dyDescent="0.35">
      <c r="A79" t="s">
        <v>1367</v>
      </c>
      <c r="B79" t="s">
        <v>1368</v>
      </c>
      <c r="C79" s="12">
        <v>3</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504</v>
      </c>
      <c r="B83" t="s">
        <v>505</v>
      </c>
      <c r="C83" s="12">
        <v>3</v>
      </c>
      <c r="D83" s="6"/>
      <c r="I83" s="10"/>
    </row>
    <row r="84" spans="1:11" x14ac:dyDescent="0.35">
      <c r="A84" t="s">
        <v>1341</v>
      </c>
      <c r="B84" t="s">
        <v>1303</v>
      </c>
      <c r="C84" s="12">
        <v>3</v>
      </c>
      <c r="D84" s="6"/>
      <c r="I84" s="10"/>
    </row>
    <row r="85" spans="1:11" x14ac:dyDescent="0.35">
      <c r="A85" t="s">
        <v>219</v>
      </c>
      <c r="B85" t="s">
        <v>846</v>
      </c>
      <c r="C85" s="12">
        <v>3</v>
      </c>
      <c r="D85" s="6" t="s">
        <v>129</v>
      </c>
      <c r="E85" t="s">
        <v>54</v>
      </c>
      <c r="I85" s="10"/>
    </row>
    <row r="86" spans="1:11" x14ac:dyDescent="0.35">
      <c r="B86" t="s">
        <v>1375</v>
      </c>
      <c r="C86" s="12">
        <v>3</v>
      </c>
      <c r="D86" s="6"/>
      <c r="I86" s="10"/>
    </row>
    <row r="87" spans="1:11" x14ac:dyDescent="0.35">
      <c r="B87" t="s">
        <v>108</v>
      </c>
      <c r="C87" s="12">
        <v>3</v>
      </c>
      <c r="D87" s="6" t="s">
        <v>109</v>
      </c>
      <c r="E87" t="s">
        <v>57</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6"/>
      <c r="I91" s="10"/>
    </row>
    <row r="92" spans="1:11" s="9" customFormat="1" x14ac:dyDescent="0.35">
      <c r="A92" t="s">
        <v>1344</v>
      </c>
      <c r="B92" t="s">
        <v>1303</v>
      </c>
      <c r="C92" s="12">
        <v>3</v>
      </c>
      <c r="D92" s="6"/>
      <c r="E92"/>
      <c r="F92"/>
      <c r="G92" s="8"/>
      <c r="H92" s="8"/>
      <c r="I92" s="10"/>
      <c r="J92" s="17"/>
      <c r="K92" s="17"/>
    </row>
    <row r="93" spans="1:11" x14ac:dyDescent="0.35">
      <c r="A93" t="s">
        <v>495</v>
      </c>
      <c r="B93" t="s">
        <v>496</v>
      </c>
      <c r="C93" s="12">
        <v>3</v>
      </c>
      <c r="D93" s="6" t="s">
        <v>87</v>
      </c>
      <c r="E93" t="s">
        <v>55</v>
      </c>
      <c r="I93" s="10"/>
    </row>
    <row r="94" spans="1:11" x14ac:dyDescent="0.35">
      <c r="A94" t="s">
        <v>318</v>
      </c>
      <c r="B94" t="s">
        <v>1376</v>
      </c>
      <c r="C94" s="12">
        <v>3</v>
      </c>
      <c r="D94" s="6" t="s">
        <v>129</v>
      </c>
      <c r="I94" s="10"/>
    </row>
    <row r="95" spans="1:11" x14ac:dyDescent="0.35">
      <c r="B95" t="s">
        <v>108</v>
      </c>
      <c r="C95" s="12">
        <v>3</v>
      </c>
      <c r="D95" s="6" t="s">
        <v>109</v>
      </c>
      <c r="E95" t="s">
        <v>57</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12</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484" priority="58" operator="containsText" text="Not met">
      <formula>NOT(ISERROR(SEARCH("Not met",D108)))</formula>
    </cfRule>
    <cfRule type="containsText" dxfId="483" priority="59" operator="containsText" text="MET!">
      <formula>NOT(ISERROR(SEARCH("MET!",D108)))</formula>
    </cfRule>
  </conditionalFormatting>
  <conditionalFormatting sqref="D121">
    <cfRule type="containsText" dxfId="482" priority="26" operator="containsText" text="Not met">
      <formula>NOT(ISERROR(SEARCH("Not met",D121)))</formula>
    </cfRule>
    <cfRule type="containsText" dxfId="481" priority="27" operator="containsText" text="MET!">
      <formula>NOT(ISERROR(SEARCH("MET!",D121)))</formula>
    </cfRule>
  </conditionalFormatting>
  <conditionalFormatting sqref="D122">
    <cfRule type="containsText" dxfId="480" priority="24" operator="containsText" text="Not met">
      <formula>NOT(ISERROR(SEARCH("Not met",D122)))</formula>
    </cfRule>
    <cfRule type="containsText" dxfId="479" priority="25" operator="containsText" text="MET!">
      <formula>NOT(ISERROR(SEARCH("MET!",D122)))</formula>
    </cfRule>
  </conditionalFormatting>
  <conditionalFormatting sqref="D123">
    <cfRule type="containsText" dxfId="478" priority="22" operator="containsText" text="Not met">
      <formula>NOT(ISERROR(SEARCH("Not met",D123)))</formula>
    </cfRule>
    <cfRule type="containsText" dxfId="477" priority="23" operator="containsText" text="MET!">
      <formula>NOT(ISERROR(SEARCH("MET!",D123)))</formula>
    </cfRule>
  </conditionalFormatting>
  <conditionalFormatting sqref="D124">
    <cfRule type="containsText" dxfId="476" priority="20" operator="containsText" text="Not met">
      <formula>NOT(ISERROR(SEARCH("Not met",D124)))</formula>
    </cfRule>
    <cfRule type="containsText" dxfId="475" priority="21" operator="containsText" text="MET!">
      <formula>NOT(ISERROR(SEARCH("MET!",D124)))</formula>
    </cfRule>
  </conditionalFormatting>
  <conditionalFormatting sqref="D125">
    <cfRule type="containsText" dxfId="474" priority="18" operator="containsText" text="Not met">
      <formula>NOT(ISERROR(SEARCH("Not met",D125)))</formula>
    </cfRule>
    <cfRule type="containsText" dxfId="473" priority="19" operator="containsText" text="MET!">
      <formula>NOT(ISERROR(SEARCH("MET!",D125)))</formula>
    </cfRule>
  </conditionalFormatting>
  <conditionalFormatting sqref="D126">
    <cfRule type="containsText" dxfId="472" priority="16" operator="containsText" text="Not met">
      <formula>NOT(ISERROR(SEARCH("Not met",D126)))</formula>
    </cfRule>
    <cfRule type="containsText" dxfId="471" priority="17" operator="containsText" text="MET!">
      <formula>NOT(ISERROR(SEARCH("MET!",D126)))</formula>
    </cfRule>
  </conditionalFormatting>
  <conditionalFormatting sqref="D127">
    <cfRule type="containsText" dxfId="470" priority="14" operator="containsText" text="Not met">
      <formula>NOT(ISERROR(SEARCH("Not met",D127)))</formula>
    </cfRule>
    <cfRule type="containsText" dxfId="469" priority="15" operator="containsText" text="MET!">
      <formula>NOT(ISERROR(SEARCH("MET!",D127)))</formula>
    </cfRule>
  </conditionalFormatting>
  <conditionalFormatting sqref="D128">
    <cfRule type="containsText" dxfId="468" priority="12" operator="containsText" text="Not met">
      <formula>NOT(ISERROR(SEARCH("Not met",D128)))</formula>
    </cfRule>
    <cfRule type="containsText" dxfId="467" priority="13" operator="containsText" text="MET!">
      <formula>NOT(ISERROR(SEARCH("MET!",D128)))</formula>
    </cfRule>
  </conditionalFormatting>
  <conditionalFormatting sqref="D129">
    <cfRule type="containsText" dxfId="466" priority="10" operator="containsText" text="Not met">
      <formula>NOT(ISERROR(SEARCH("Not met",D129)))</formula>
    </cfRule>
    <cfRule type="containsText" dxfId="465" priority="11" operator="containsText" text="MET!">
      <formula>NOT(ISERROR(SEARCH("MET!",D129)))</formula>
    </cfRule>
  </conditionalFormatting>
  <conditionalFormatting sqref="D130">
    <cfRule type="containsText" dxfId="464" priority="8" operator="containsText" text="Not met">
      <formula>NOT(ISERROR(SEARCH("Not met",D130)))</formula>
    </cfRule>
    <cfRule type="containsText" dxfId="463" priority="9" operator="containsText" text="MET!">
      <formula>NOT(ISERROR(SEARCH("MET!",D130)))</formula>
    </cfRule>
  </conditionalFormatting>
  <conditionalFormatting sqref="D131">
    <cfRule type="containsText" dxfId="462" priority="6" operator="containsText" text="Not met">
      <formula>NOT(ISERROR(SEARCH("Not met",D131)))</formula>
    </cfRule>
    <cfRule type="containsText" dxfId="461" priority="7" operator="containsText" text="MET!">
      <formula>NOT(ISERROR(SEARCH("MET!",D131)))</formula>
    </cfRule>
  </conditionalFormatting>
  <conditionalFormatting sqref="D132">
    <cfRule type="containsText" dxfId="460" priority="4" operator="containsText" text="Not met">
      <formula>NOT(ISERROR(SEARCH("Not met",D132)))</formula>
    </cfRule>
    <cfRule type="containsText" dxfId="459" priority="5" operator="containsText" text="MET!">
      <formula>NOT(ISERROR(SEARCH("MET!",D132)))</formula>
    </cfRule>
  </conditionalFormatting>
  <conditionalFormatting sqref="D133">
    <cfRule type="containsText" dxfId="458" priority="2" operator="containsText" text="Not met">
      <formula>NOT(ISERROR(SEARCH("Not met",D133)))</formula>
    </cfRule>
    <cfRule type="containsText" dxfId="457" priority="3" operator="containsText" text="MET!">
      <formula>NOT(ISERROR(SEARCH("MET!",D133)))</formula>
    </cfRule>
  </conditionalFormatting>
  <conditionalFormatting sqref="E2:E1048576">
    <cfRule type="cellIs" dxfId="456" priority="1" operator="equal">
      <formula>"Available for Essential Studies"</formula>
    </cfRule>
  </conditionalFormatting>
  <dataValidations count="3">
    <dataValidation type="list" showInputMessage="1" showErrorMessage="1" sqref="D83:D89 D3:D9 D43:D49 D67:D73 D28:D33 D19:D25 D51:D57 D35:D41 D75:D81 D11:D17 D59:D65 D91:D97">
      <formula1>$B$108:$B$116</formula1>
    </dataValidation>
    <dataValidation type="list" allowBlank="1" showInputMessage="1" showErrorMessage="1" sqref="E3:E99">
      <formula1>$B$121:$B$135</formula1>
    </dataValidation>
    <dataValidation type="list" allowBlank="1" showInputMessage="1" showErrorMessage="1" sqref="F3:F34 F36:F94">
      <formula1>#REF!</formula1>
    </dataValidation>
  </dataValidations>
  <pageMargins left="0.7" right="0.7" top="0.75" bottom="0.75" header="0.3" footer="0.3"/>
  <pageSetup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36" sqref="F36"/>
    </sheetView>
  </sheetViews>
  <sheetFormatPr defaultRowHeight="14.5" x14ac:dyDescent="0.35"/>
  <cols>
    <col min="1" max="1" width="11.81640625" bestFit="1" customWidth="1"/>
    <col min="2" max="2" width="49.54296875" bestFit="1" customWidth="1"/>
    <col min="3" max="3" width="15.453125" style="12" bestFit="1" customWidth="1"/>
    <col min="4" max="4" width="27.1796875" bestFit="1" customWidth="1"/>
    <col min="5" max="5" width="35.453125" bestFit="1" customWidth="1"/>
    <col min="6" max="6" width="10.26953125" bestFit="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1371</v>
      </c>
      <c r="B2" s="60"/>
      <c r="C2" s="60"/>
      <c r="D2" s="15"/>
      <c r="G2" s="61"/>
      <c r="H2" s="61"/>
      <c r="I2" s="61"/>
    </row>
    <row r="3" spans="1:9" ht="15" x14ac:dyDescent="0.4">
      <c r="B3" t="s">
        <v>1372</v>
      </c>
      <c r="C3" s="12">
        <v>89</v>
      </c>
      <c r="D3" s="6"/>
      <c r="G3" s="52" t="s">
        <v>71</v>
      </c>
      <c r="H3" s="47"/>
      <c r="I3" s="10"/>
    </row>
    <row r="4" spans="1:9" x14ac:dyDescent="0.35">
      <c r="D4" s="6"/>
      <c r="G4" s="1" t="s">
        <v>75</v>
      </c>
      <c r="H4" s="1" t="s">
        <v>76</v>
      </c>
      <c r="I4" s="10"/>
    </row>
    <row r="5" spans="1:9" x14ac:dyDescent="0.35">
      <c r="D5" s="6"/>
      <c r="G5" s="46" t="s">
        <v>79</v>
      </c>
      <c r="H5" s="1" t="s">
        <v>80</v>
      </c>
      <c r="I5" s="10"/>
    </row>
    <row r="6" spans="1:9" x14ac:dyDescent="0.35">
      <c r="D6" s="6"/>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s="27"/>
      <c r="B11" s="27"/>
      <c r="D11" s="6"/>
      <c r="G11" s="8"/>
      <c r="H11" s="8"/>
      <c r="I11" s="10"/>
    </row>
    <row r="12" spans="1:9" x14ac:dyDescent="0.35">
      <c r="D12" s="6"/>
      <c r="I12" s="10"/>
    </row>
    <row r="13" spans="1:9" x14ac:dyDescent="0.35">
      <c r="D13" s="6"/>
      <c r="I13" s="10"/>
    </row>
    <row r="14" spans="1:9" x14ac:dyDescent="0.35">
      <c r="D14" s="6"/>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1247</v>
      </c>
      <c r="B28" t="s">
        <v>1248</v>
      </c>
      <c r="C28" s="12">
        <v>3</v>
      </c>
      <c r="D28" s="6"/>
      <c r="I28" s="10"/>
    </row>
    <row r="29" spans="1:9" x14ac:dyDescent="0.35">
      <c r="A29" t="s">
        <v>77</v>
      </c>
      <c r="B29" t="s">
        <v>78</v>
      </c>
      <c r="C29" s="12">
        <v>3</v>
      </c>
      <c r="D29" s="6" t="s">
        <v>52</v>
      </c>
      <c r="E29" t="s">
        <v>52</v>
      </c>
      <c r="I29" s="10"/>
    </row>
    <row r="30" spans="1:9" x14ac:dyDescent="0.35">
      <c r="A30" t="s">
        <v>81</v>
      </c>
      <c r="B30" t="s">
        <v>82</v>
      </c>
      <c r="C30" s="12">
        <v>3</v>
      </c>
      <c r="D30" s="6" t="s">
        <v>50</v>
      </c>
      <c r="E30" t="s">
        <v>50</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329</v>
      </c>
      <c r="B35" t="s">
        <v>330</v>
      </c>
      <c r="C35" s="12">
        <v>2</v>
      </c>
      <c r="D35" s="6"/>
      <c r="I35" s="10"/>
    </row>
    <row r="36" spans="1:9" x14ac:dyDescent="0.35">
      <c r="A36" t="s">
        <v>163</v>
      </c>
      <c r="B36" t="s">
        <v>164</v>
      </c>
      <c r="C36" s="12">
        <v>4</v>
      </c>
      <c r="D36" s="6" t="s">
        <v>74</v>
      </c>
      <c r="F36" t="s">
        <v>1580</v>
      </c>
      <c r="I36" s="10"/>
    </row>
    <row r="37" spans="1:9" x14ac:dyDescent="0.35">
      <c r="A37" t="s">
        <v>210</v>
      </c>
      <c r="B37" t="s">
        <v>275</v>
      </c>
      <c r="C37" s="12">
        <v>1</v>
      </c>
      <c r="D37" s="6"/>
      <c r="I37" s="10"/>
    </row>
    <row r="38" spans="1:9" x14ac:dyDescent="0.35">
      <c r="A38" t="s">
        <v>127</v>
      </c>
      <c r="B38" t="s">
        <v>128</v>
      </c>
      <c r="C38" s="12">
        <v>3</v>
      </c>
      <c r="D38" s="6" t="s">
        <v>129</v>
      </c>
      <c r="E38" t="s">
        <v>62</v>
      </c>
      <c r="I38" s="10"/>
    </row>
    <row r="39" spans="1:9" x14ac:dyDescent="0.35">
      <c r="A39" t="s">
        <v>101</v>
      </c>
      <c r="B39" t="s">
        <v>102</v>
      </c>
      <c r="C39" s="12">
        <v>3</v>
      </c>
      <c r="D39" s="6" t="s">
        <v>51</v>
      </c>
      <c r="E39" t="s">
        <v>51</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ht="43.5" x14ac:dyDescent="0.35">
      <c r="A44" s="27" t="s">
        <v>1359</v>
      </c>
      <c r="B44" s="27" t="s">
        <v>1360</v>
      </c>
      <c r="C44" s="12">
        <v>3</v>
      </c>
      <c r="D44" s="6"/>
      <c r="I44" s="10"/>
    </row>
    <row r="45" spans="1:9" x14ac:dyDescent="0.35">
      <c r="A45" t="s">
        <v>493</v>
      </c>
      <c r="B45" t="s">
        <v>494</v>
      </c>
      <c r="C45" s="12">
        <v>3</v>
      </c>
      <c r="D45" s="6" t="s">
        <v>87</v>
      </c>
      <c r="E45" t="s">
        <v>58</v>
      </c>
      <c r="I45" s="10"/>
    </row>
    <row r="46" spans="1:9" x14ac:dyDescent="0.35">
      <c r="A46" t="s">
        <v>135</v>
      </c>
      <c r="B46" t="s">
        <v>136</v>
      </c>
      <c r="C46" s="12">
        <v>3</v>
      </c>
      <c r="D46" s="6" t="s">
        <v>129</v>
      </c>
      <c r="E46" t="s">
        <v>53</v>
      </c>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E51" t="s">
        <v>61</v>
      </c>
      <c r="I51" s="10"/>
    </row>
    <row r="52" spans="1:9" ht="43.5" x14ac:dyDescent="0.35">
      <c r="A52" s="27" t="s">
        <v>1361</v>
      </c>
      <c r="B52" s="27" t="s">
        <v>1362</v>
      </c>
      <c r="C52" s="12">
        <v>4</v>
      </c>
      <c r="D52" s="6" t="s">
        <v>100</v>
      </c>
      <c r="E52" t="s">
        <v>59</v>
      </c>
      <c r="I52" s="10"/>
    </row>
    <row r="53" spans="1:9" x14ac:dyDescent="0.35">
      <c r="A53" t="s">
        <v>485</v>
      </c>
      <c r="B53" t="s">
        <v>486</v>
      </c>
      <c r="C53" s="12">
        <v>3</v>
      </c>
      <c r="D53" s="6"/>
      <c r="I53" s="10"/>
    </row>
    <row r="54" spans="1:9" ht="43.5" x14ac:dyDescent="0.35">
      <c r="A54" s="27" t="s">
        <v>1373</v>
      </c>
      <c r="B54" s="27" t="s">
        <v>1374</v>
      </c>
      <c r="C54" s="12">
        <v>4</v>
      </c>
      <c r="D54" s="6" t="s">
        <v>107</v>
      </c>
      <c r="E54" t="s">
        <v>60</v>
      </c>
      <c r="I54" s="10"/>
    </row>
    <row r="55" spans="1:9" x14ac:dyDescent="0.35">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487</v>
      </c>
      <c r="B59" t="s">
        <v>488</v>
      </c>
      <c r="C59" s="12">
        <v>3</v>
      </c>
      <c r="D59" s="6" t="s">
        <v>87</v>
      </c>
      <c r="E59" t="s">
        <v>58</v>
      </c>
      <c r="I59" s="10"/>
    </row>
    <row r="60" spans="1:9" x14ac:dyDescent="0.35">
      <c r="A60" t="s">
        <v>536</v>
      </c>
      <c r="B60" t="s">
        <v>159</v>
      </c>
      <c r="C60" s="12">
        <v>3</v>
      </c>
      <c r="D60" s="6" t="s">
        <v>87</v>
      </c>
      <c r="E60" t="s">
        <v>58</v>
      </c>
      <c r="I60" s="10"/>
    </row>
    <row r="61" spans="1:9" x14ac:dyDescent="0.35">
      <c r="B61" t="s">
        <v>309</v>
      </c>
      <c r="C61" s="12">
        <v>4</v>
      </c>
      <c r="D61" s="6" t="s">
        <v>107</v>
      </c>
      <c r="E61" t="s">
        <v>59</v>
      </c>
      <c r="I61" s="10"/>
    </row>
    <row r="62" spans="1:9" x14ac:dyDescent="0.35">
      <c r="B62" t="s">
        <v>108</v>
      </c>
      <c r="C62" s="12">
        <v>3</v>
      </c>
      <c r="D62" s="6" t="s">
        <v>109</v>
      </c>
      <c r="E62" t="s">
        <v>57</v>
      </c>
      <c r="I62" s="10"/>
    </row>
    <row r="63" spans="1:9" x14ac:dyDescent="0.35">
      <c r="A63" s="27"/>
      <c r="B63" s="27"/>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1211</v>
      </c>
      <c r="B67" t="s">
        <v>1212</v>
      </c>
      <c r="C67" s="12">
        <v>3</v>
      </c>
      <c r="D67" s="6"/>
      <c r="I67" s="10"/>
    </row>
    <row r="68" spans="1:9" x14ac:dyDescent="0.35">
      <c r="A68" t="s">
        <v>378</v>
      </c>
      <c r="B68" t="s">
        <v>379</v>
      </c>
      <c r="C68" s="12">
        <v>3</v>
      </c>
      <c r="D68" s="6"/>
      <c r="I68" s="10"/>
    </row>
    <row r="69" spans="1:9" x14ac:dyDescent="0.35">
      <c r="A69" t="s">
        <v>1280</v>
      </c>
      <c r="B69" t="s">
        <v>1281</v>
      </c>
      <c r="C69" s="12">
        <v>4</v>
      </c>
      <c r="D69" s="6"/>
      <c r="I69" s="10"/>
    </row>
    <row r="70" spans="1:9" x14ac:dyDescent="0.35">
      <c r="A70" t="s">
        <v>1272</v>
      </c>
      <c r="B70" t="s">
        <v>1273</v>
      </c>
      <c r="C70" s="12">
        <v>3</v>
      </c>
      <c r="D70" s="6"/>
      <c r="I70" s="10"/>
    </row>
    <row r="71" spans="1:9" x14ac:dyDescent="0.35">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1278</v>
      </c>
      <c r="B75" t="s">
        <v>1279</v>
      </c>
      <c r="C75" s="12">
        <v>3</v>
      </c>
      <c r="D75" s="6"/>
      <c r="I75" s="10"/>
    </row>
    <row r="76" spans="1:9" x14ac:dyDescent="0.35">
      <c r="A76" t="s">
        <v>1335</v>
      </c>
      <c r="B76" t="s">
        <v>1336</v>
      </c>
      <c r="C76" s="12">
        <v>3</v>
      </c>
      <c r="D76" s="6"/>
      <c r="I76" s="10"/>
    </row>
    <row r="77" spans="1:9" x14ac:dyDescent="0.35">
      <c r="A77" t="s">
        <v>1337</v>
      </c>
      <c r="B77" t="s">
        <v>1338</v>
      </c>
      <c r="C77" s="12">
        <v>3</v>
      </c>
      <c r="D77" s="6"/>
      <c r="I77" s="10"/>
    </row>
    <row r="78" spans="1:9" x14ac:dyDescent="0.35">
      <c r="A78" t="s">
        <v>1367</v>
      </c>
      <c r="B78" t="s">
        <v>1368</v>
      </c>
      <c r="C78" s="12">
        <v>3</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504</v>
      </c>
      <c r="B83" t="s">
        <v>505</v>
      </c>
      <c r="C83" s="12">
        <v>3</v>
      </c>
      <c r="D83" s="6"/>
      <c r="I83" s="10"/>
    </row>
    <row r="84" spans="1:11" x14ac:dyDescent="0.35">
      <c r="A84" t="s">
        <v>1341</v>
      </c>
      <c r="B84" t="s">
        <v>1303</v>
      </c>
      <c r="C84" s="12">
        <v>3</v>
      </c>
      <c r="D84" s="6"/>
      <c r="I84" s="10"/>
    </row>
    <row r="85" spans="1:11" ht="43.5" x14ac:dyDescent="0.35">
      <c r="A85" s="27" t="s">
        <v>1266</v>
      </c>
      <c r="B85" s="27" t="s">
        <v>1267</v>
      </c>
      <c r="C85" s="12">
        <v>3</v>
      </c>
      <c r="D85" s="6" t="s">
        <v>109</v>
      </c>
      <c r="E85" t="s">
        <v>56</v>
      </c>
      <c r="I85" s="10"/>
    </row>
    <row r="86" spans="1:11" x14ac:dyDescent="0.35">
      <c r="A86" t="s">
        <v>495</v>
      </c>
      <c r="B86" t="s">
        <v>496</v>
      </c>
      <c r="C86" s="12">
        <v>3</v>
      </c>
      <c r="D86" s="6" t="s">
        <v>87</v>
      </c>
      <c r="E86" t="s">
        <v>55</v>
      </c>
      <c r="I86" s="10"/>
    </row>
    <row r="87" spans="1:11" x14ac:dyDescent="0.35">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6"/>
      <c r="I91" s="10"/>
    </row>
    <row r="92" spans="1:11" s="9" customFormat="1" x14ac:dyDescent="0.35">
      <c r="A92" t="s">
        <v>1344</v>
      </c>
      <c r="B92" t="s">
        <v>1303</v>
      </c>
      <c r="C92" s="12">
        <v>3</v>
      </c>
      <c r="D92" s="6"/>
      <c r="E92"/>
      <c r="F92"/>
      <c r="G92" s="8"/>
      <c r="H92" s="8"/>
      <c r="I92" s="10"/>
      <c r="J92" s="17"/>
      <c r="K92" s="17"/>
    </row>
    <row r="93" spans="1:11" x14ac:dyDescent="0.35">
      <c r="A93" t="s">
        <v>318</v>
      </c>
      <c r="B93" t="s">
        <v>1376</v>
      </c>
      <c r="C93" s="12">
        <v>3</v>
      </c>
      <c r="D93" s="6" t="s">
        <v>129</v>
      </c>
      <c r="E93" s="36" t="s">
        <v>54</v>
      </c>
      <c r="I93" s="10"/>
    </row>
    <row r="94" spans="1:11" x14ac:dyDescent="0.35">
      <c r="B94" t="s">
        <v>108</v>
      </c>
      <c r="C94" s="12">
        <v>3</v>
      </c>
      <c r="D94" s="6" t="s">
        <v>109</v>
      </c>
      <c r="E94" t="s">
        <v>57</v>
      </c>
      <c r="I94" s="10"/>
    </row>
    <row r="95" spans="1:11" x14ac:dyDescent="0.35">
      <c r="D95" s="6"/>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G2:I2"/>
    <mergeCell ref="A10:C10"/>
    <mergeCell ref="G10:I10"/>
  </mergeCells>
  <conditionalFormatting sqref="D108:D116">
    <cfRule type="containsText" dxfId="455" priority="60" operator="containsText" text="Not met">
      <formula>NOT(ISERROR(SEARCH("Not met",D108)))</formula>
    </cfRule>
    <cfRule type="containsText" dxfId="454" priority="61" operator="containsText" text="MET!">
      <formula>NOT(ISERROR(SEARCH("MET!",D108)))</formula>
    </cfRule>
  </conditionalFormatting>
  <conditionalFormatting sqref="D121">
    <cfRule type="containsText" dxfId="453" priority="28" operator="containsText" text="Not met">
      <formula>NOT(ISERROR(SEARCH("Not met",D121)))</formula>
    </cfRule>
    <cfRule type="containsText" dxfId="452" priority="29" operator="containsText" text="MET!">
      <formula>NOT(ISERROR(SEARCH("MET!",D121)))</formula>
    </cfRule>
  </conditionalFormatting>
  <conditionalFormatting sqref="D122">
    <cfRule type="containsText" dxfId="451" priority="26" operator="containsText" text="Not met">
      <formula>NOT(ISERROR(SEARCH("Not met",D122)))</formula>
    </cfRule>
    <cfRule type="containsText" dxfId="450" priority="27" operator="containsText" text="MET!">
      <formula>NOT(ISERROR(SEARCH("MET!",D122)))</formula>
    </cfRule>
  </conditionalFormatting>
  <conditionalFormatting sqref="D123">
    <cfRule type="containsText" dxfId="449" priority="24" operator="containsText" text="Not met">
      <formula>NOT(ISERROR(SEARCH("Not met",D123)))</formula>
    </cfRule>
    <cfRule type="containsText" dxfId="448" priority="25" operator="containsText" text="MET!">
      <formula>NOT(ISERROR(SEARCH("MET!",D123)))</formula>
    </cfRule>
  </conditionalFormatting>
  <conditionalFormatting sqref="D124">
    <cfRule type="containsText" dxfId="447" priority="22" operator="containsText" text="Not met">
      <formula>NOT(ISERROR(SEARCH("Not met",D124)))</formula>
    </cfRule>
    <cfRule type="containsText" dxfId="446" priority="23" operator="containsText" text="MET!">
      <formula>NOT(ISERROR(SEARCH("MET!",D124)))</formula>
    </cfRule>
  </conditionalFormatting>
  <conditionalFormatting sqref="D125">
    <cfRule type="containsText" dxfId="445" priority="20" operator="containsText" text="Not met">
      <formula>NOT(ISERROR(SEARCH("Not met",D125)))</formula>
    </cfRule>
    <cfRule type="containsText" dxfId="444" priority="21" operator="containsText" text="MET!">
      <formula>NOT(ISERROR(SEARCH("MET!",D125)))</formula>
    </cfRule>
  </conditionalFormatting>
  <conditionalFormatting sqref="D126">
    <cfRule type="containsText" dxfId="443" priority="18" operator="containsText" text="Not met">
      <formula>NOT(ISERROR(SEARCH("Not met",D126)))</formula>
    </cfRule>
    <cfRule type="containsText" dxfId="442" priority="19" operator="containsText" text="MET!">
      <formula>NOT(ISERROR(SEARCH("MET!",D126)))</formula>
    </cfRule>
  </conditionalFormatting>
  <conditionalFormatting sqref="D127">
    <cfRule type="containsText" dxfId="441" priority="16" operator="containsText" text="Not met">
      <formula>NOT(ISERROR(SEARCH("Not met",D127)))</formula>
    </cfRule>
    <cfRule type="containsText" dxfId="440" priority="17" operator="containsText" text="MET!">
      <formula>NOT(ISERROR(SEARCH("MET!",D127)))</formula>
    </cfRule>
  </conditionalFormatting>
  <conditionalFormatting sqref="D128">
    <cfRule type="containsText" dxfId="439" priority="14" operator="containsText" text="Not met">
      <formula>NOT(ISERROR(SEARCH("Not met",D128)))</formula>
    </cfRule>
    <cfRule type="containsText" dxfId="438" priority="15" operator="containsText" text="MET!">
      <formula>NOT(ISERROR(SEARCH("MET!",D128)))</formula>
    </cfRule>
  </conditionalFormatting>
  <conditionalFormatting sqref="D129">
    <cfRule type="containsText" dxfId="437" priority="12" operator="containsText" text="Not met">
      <formula>NOT(ISERROR(SEARCH("Not met",D129)))</formula>
    </cfRule>
    <cfRule type="containsText" dxfId="436" priority="13" operator="containsText" text="MET!">
      <formula>NOT(ISERROR(SEARCH("MET!",D129)))</formula>
    </cfRule>
  </conditionalFormatting>
  <conditionalFormatting sqref="D130">
    <cfRule type="containsText" dxfId="435" priority="10" operator="containsText" text="Not met">
      <formula>NOT(ISERROR(SEARCH("Not met",D130)))</formula>
    </cfRule>
    <cfRule type="containsText" dxfId="434" priority="11" operator="containsText" text="MET!">
      <formula>NOT(ISERROR(SEARCH("MET!",D130)))</formula>
    </cfRule>
  </conditionalFormatting>
  <conditionalFormatting sqref="D131">
    <cfRule type="containsText" dxfId="433" priority="8" operator="containsText" text="Not met">
      <formula>NOT(ISERROR(SEARCH("Not met",D131)))</formula>
    </cfRule>
    <cfRule type="containsText" dxfId="432" priority="9" operator="containsText" text="MET!">
      <formula>NOT(ISERROR(SEARCH("MET!",D131)))</formula>
    </cfRule>
  </conditionalFormatting>
  <conditionalFormatting sqref="D132">
    <cfRule type="containsText" dxfId="431" priority="6" operator="containsText" text="Not met">
      <formula>NOT(ISERROR(SEARCH("Not met",D132)))</formula>
    </cfRule>
    <cfRule type="containsText" dxfId="430" priority="7" operator="containsText" text="MET!">
      <formula>NOT(ISERROR(SEARCH("MET!",D132)))</formula>
    </cfRule>
  </conditionalFormatting>
  <conditionalFormatting sqref="D133">
    <cfRule type="containsText" dxfId="429" priority="4" operator="containsText" text="Not met">
      <formula>NOT(ISERROR(SEARCH("Not met",D133)))</formula>
    </cfRule>
    <cfRule type="containsText" dxfId="428" priority="5" operator="containsText" text="MET!">
      <formula>NOT(ISERROR(SEARCH("MET!",D133)))</formula>
    </cfRule>
  </conditionalFormatting>
  <conditionalFormatting sqref="E2:E1048576">
    <cfRule type="cellIs" dxfId="427" priority="3" operator="equal">
      <formula>"Available for Essential Studies"</formula>
    </cfRule>
  </conditionalFormatting>
  <dataValidations count="3">
    <dataValidation type="list" showInputMessage="1" showErrorMessage="1" sqref="D3:D9 D43:D49 D67:D73 D28:D33 D19:D25 D51:D57 D35:D41 D75:D81 D11:D17 D91:D97 D59:D65 D83:D89">
      <formula1>$B$108:$B$116</formula1>
    </dataValidation>
    <dataValidation type="list" allowBlank="1" showInputMessage="1" showErrorMessage="1" sqref="E3:E99">
      <formula1>$B$121:$B$135</formula1>
    </dataValidation>
    <dataValidation type="list" allowBlank="1" showInputMessage="1" showErrorMessage="1" sqref="F3:F35 F37:F94">
      <formula1>#REF!</formula1>
    </dataValidation>
  </dataValidation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3" sqref="F3"/>
    </sheetView>
  </sheetViews>
  <sheetFormatPr defaultRowHeight="14.5" x14ac:dyDescent="0.35"/>
  <cols>
    <col min="1" max="1" width="11.81640625" bestFit="1" customWidth="1"/>
    <col min="2" max="2" width="49.54296875" bestFit="1" customWidth="1"/>
    <col min="3" max="3" width="15.453125" style="12" bestFit="1" customWidth="1"/>
    <col min="4" max="4" width="27.1796875" bestFit="1" customWidth="1"/>
    <col min="5" max="5" width="35.453125" bestFit="1" customWidth="1"/>
    <col min="6" max="6" width="10.26953125" bestFit="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163</v>
      </c>
      <c r="B3" t="s">
        <v>164</v>
      </c>
      <c r="C3" s="12">
        <v>4</v>
      </c>
      <c r="D3" s="6" t="s">
        <v>74</v>
      </c>
      <c r="F3" t="s">
        <v>1580</v>
      </c>
      <c r="G3" s="52" t="s">
        <v>71</v>
      </c>
      <c r="H3" s="47"/>
      <c r="I3" s="10"/>
    </row>
    <row r="4" spans="1:9" x14ac:dyDescent="0.35">
      <c r="A4" t="s">
        <v>810</v>
      </c>
      <c r="B4" t="s">
        <v>811</v>
      </c>
      <c r="C4" s="12">
        <v>3</v>
      </c>
      <c r="D4" s="6"/>
      <c r="G4" s="1" t="s">
        <v>75</v>
      </c>
      <c r="H4" s="1" t="s">
        <v>76</v>
      </c>
      <c r="I4" s="10"/>
    </row>
    <row r="5" spans="1:9" x14ac:dyDescent="0.35">
      <c r="A5" t="s">
        <v>77</v>
      </c>
      <c r="B5" t="s">
        <v>78</v>
      </c>
      <c r="C5" s="12">
        <v>3</v>
      </c>
      <c r="D5" s="6" t="s">
        <v>52</v>
      </c>
      <c r="E5" t="s">
        <v>52</v>
      </c>
      <c r="G5" s="46" t="s">
        <v>79</v>
      </c>
      <c r="H5" s="1" t="s">
        <v>80</v>
      </c>
      <c r="I5" s="10"/>
    </row>
    <row r="6" spans="1:9" x14ac:dyDescent="0.35">
      <c r="A6" t="s">
        <v>81</v>
      </c>
      <c r="B6" t="s">
        <v>82</v>
      </c>
      <c r="C6" s="12">
        <v>3</v>
      </c>
      <c r="D6" s="6" t="s">
        <v>50</v>
      </c>
      <c r="E6" t="s">
        <v>50</v>
      </c>
      <c r="G6" s="48" t="s">
        <v>83</v>
      </c>
      <c r="H6" s="1" t="s">
        <v>84</v>
      </c>
      <c r="I6" s="10"/>
    </row>
    <row r="7" spans="1:9" x14ac:dyDescent="0.35">
      <c r="B7" t="s">
        <v>90</v>
      </c>
      <c r="C7" s="12">
        <v>3</v>
      </c>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329</v>
      </c>
      <c r="B11" t="s">
        <v>330</v>
      </c>
      <c r="C11" s="12">
        <v>2</v>
      </c>
      <c r="D11" s="6"/>
      <c r="G11" s="8"/>
      <c r="H11" s="8"/>
      <c r="I11" s="10"/>
    </row>
    <row r="12" spans="1:9" x14ac:dyDescent="0.35">
      <c r="A12" t="s">
        <v>493</v>
      </c>
      <c r="B12" t="s">
        <v>494</v>
      </c>
      <c r="C12" s="12">
        <v>3</v>
      </c>
      <c r="D12" s="6" t="s">
        <v>87</v>
      </c>
      <c r="E12" t="s">
        <v>61</v>
      </c>
      <c r="I12" s="10"/>
    </row>
    <row r="13" spans="1:9" x14ac:dyDescent="0.35">
      <c r="A13" t="s">
        <v>210</v>
      </c>
      <c r="B13" t="s">
        <v>275</v>
      </c>
      <c r="C13" s="12">
        <v>1</v>
      </c>
      <c r="D13" s="6"/>
      <c r="I13" s="10"/>
    </row>
    <row r="14" spans="1:9" x14ac:dyDescent="0.35">
      <c r="A14" t="s">
        <v>1377</v>
      </c>
      <c r="B14" t="s">
        <v>1378</v>
      </c>
      <c r="C14" s="12">
        <v>4</v>
      </c>
      <c r="D14" s="6"/>
      <c r="I14" s="10"/>
    </row>
    <row r="15" spans="1:9" x14ac:dyDescent="0.35">
      <c r="A15" t="s">
        <v>101</v>
      </c>
      <c r="B15" t="s">
        <v>102</v>
      </c>
      <c r="C15" s="12">
        <v>3</v>
      </c>
      <c r="D15" s="6" t="s">
        <v>51</v>
      </c>
      <c r="E15" t="s">
        <v>51</v>
      </c>
      <c r="I15" s="10"/>
    </row>
    <row r="16" spans="1:9" x14ac:dyDescent="0.35">
      <c r="B16" t="s">
        <v>108</v>
      </c>
      <c r="C16" s="12">
        <v>3</v>
      </c>
      <c r="D16" s="6" t="s">
        <v>109</v>
      </c>
      <c r="E16" t="s">
        <v>57</v>
      </c>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378</v>
      </c>
      <c r="B19" t="s">
        <v>379</v>
      </c>
      <c r="C19" s="12">
        <v>3</v>
      </c>
      <c r="D19" s="6"/>
      <c r="I19" s="10"/>
    </row>
    <row r="20" spans="1:9" x14ac:dyDescent="0.35">
      <c r="A20" t="s">
        <v>487</v>
      </c>
      <c r="B20" t="s">
        <v>488</v>
      </c>
      <c r="C20" s="12">
        <v>3</v>
      </c>
      <c r="D20" s="6" t="s">
        <v>87</v>
      </c>
      <c r="E20" t="s">
        <v>58</v>
      </c>
      <c r="I20" s="10"/>
    </row>
    <row r="21" spans="1:9" x14ac:dyDescent="0.35">
      <c r="A21" t="s">
        <v>1379</v>
      </c>
      <c r="B21" t="s">
        <v>1380</v>
      </c>
      <c r="C21" s="12">
        <v>4</v>
      </c>
      <c r="D21" s="6"/>
      <c r="I21" s="10"/>
    </row>
    <row r="22" spans="1:9" x14ac:dyDescent="0.35">
      <c r="A22" t="s">
        <v>817</v>
      </c>
      <c r="B22" t="s">
        <v>818</v>
      </c>
      <c r="C22" s="12">
        <v>3</v>
      </c>
      <c r="D22" s="6"/>
      <c r="I22" s="10"/>
    </row>
    <row r="23" spans="1:9" x14ac:dyDescent="0.35">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122</v>
      </c>
      <c r="B28" t="s">
        <v>123</v>
      </c>
      <c r="C28" s="12">
        <v>4</v>
      </c>
      <c r="D28" s="6" t="s">
        <v>107</v>
      </c>
      <c r="E28" t="s">
        <v>60</v>
      </c>
      <c r="I28" s="10"/>
    </row>
    <row r="29" spans="1:9" x14ac:dyDescent="0.35">
      <c r="A29" t="s">
        <v>1203</v>
      </c>
      <c r="B29" t="s">
        <v>1204</v>
      </c>
      <c r="C29" s="12">
        <v>4</v>
      </c>
      <c r="D29" s="6"/>
      <c r="I29" s="10"/>
    </row>
    <row r="30" spans="1:9" x14ac:dyDescent="0.35">
      <c r="A30" t="s">
        <v>135</v>
      </c>
      <c r="B30" t="s">
        <v>136</v>
      </c>
      <c r="C30" s="12">
        <v>3</v>
      </c>
      <c r="D30" s="6" t="s">
        <v>129</v>
      </c>
      <c r="E30" t="s">
        <v>53</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ht="43.5" x14ac:dyDescent="0.35">
      <c r="A35" s="27" t="s">
        <v>1359</v>
      </c>
      <c r="B35" s="27" t="s">
        <v>1360</v>
      </c>
      <c r="C35" s="12">
        <v>3</v>
      </c>
      <c r="D35" s="6"/>
      <c r="I35" s="10"/>
    </row>
    <row r="36" spans="1:9" x14ac:dyDescent="0.35">
      <c r="A36" t="s">
        <v>510</v>
      </c>
      <c r="B36" t="s">
        <v>511</v>
      </c>
      <c r="C36" s="12">
        <v>4</v>
      </c>
      <c r="D36" s="6" t="s">
        <v>74</v>
      </c>
      <c r="I36" s="10"/>
    </row>
    <row r="37" spans="1:9" x14ac:dyDescent="0.35">
      <c r="A37" t="s">
        <v>1209</v>
      </c>
      <c r="B37" t="s">
        <v>1210</v>
      </c>
      <c r="C37" s="12">
        <v>4</v>
      </c>
      <c r="D37" s="6"/>
      <c r="I37" s="10"/>
    </row>
    <row r="38" spans="1:9" x14ac:dyDescent="0.35">
      <c r="A38" t="s">
        <v>1369</v>
      </c>
      <c r="B38" t="s">
        <v>1370</v>
      </c>
      <c r="C38" s="12">
        <v>3</v>
      </c>
      <c r="D38" s="6"/>
      <c r="I38" s="10"/>
    </row>
    <row r="39" spans="1:9" x14ac:dyDescent="0.35">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1381</v>
      </c>
      <c r="B44" t="s">
        <v>1382</v>
      </c>
      <c r="C44" s="12">
        <v>4</v>
      </c>
      <c r="D44" s="6" t="s">
        <v>100</v>
      </c>
      <c r="E44" t="s">
        <v>59</v>
      </c>
      <c r="I44" s="10"/>
    </row>
    <row r="45" spans="1:9" x14ac:dyDescent="0.35">
      <c r="A45" t="s">
        <v>1272</v>
      </c>
      <c r="B45" t="s">
        <v>1273</v>
      </c>
      <c r="C45" s="12">
        <v>3</v>
      </c>
      <c r="D45" s="6"/>
      <c r="I45" s="10"/>
    </row>
    <row r="46" spans="1:9" x14ac:dyDescent="0.35">
      <c r="A46" t="s">
        <v>808</v>
      </c>
      <c r="B46" t="s">
        <v>809</v>
      </c>
      <c r="C46" s="12">
        <v>3</v>
      </c>
      <c r="D46" s="6" t="s">
        <v>87</v>
      </c>
      <c r="E46" t="s">
        <v>58</v>
      </c>
      <c r="I46" s="10"/>
    </row>
    <row r="47" spans="1:9" x14ac:dyDescent="0.35">
      <c r="A47" t="s">
        <v>127</v>
      </c>
      <c r="B47" t="s">
        <v>128</v>
      </c>
      <c r="C47" s="12">
        <v>3</v>
      </c>
      <c r="D47" s="6" t="s">
        <v>129</v>
      </c>
      <c r="E47" t="s">
        <v>62</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I51" s="10"/>
    </row>
    <row r="52" spans="1:9" x14ac:dyDescent="0.35">
      <c r="A52" t="s">
        <v>485</v>
      </c>
      <c r="B52" t="s">
        <v>486</v>
      </c>
      <c r="C52" s="12">
        <v>3</v>
      </c>
      <c r="D52" s="6"/>
      <c r="I52" s="10"/>
    </row>
    <row r="53" spans="1:9" x14ac:dyDescent="0.35">
      <c r="A53" t="s">
        <v>1280</v>
      </c>
      <c r="B53" t="s">
        <v>1281</v>
      </c>
      <c r="C53" s="12">
        <v>4</v>
      </c>
      <c r="D53" s="6"/>
      <c r="I53" s="10"/>
    </row>
    <row r="54" spans="1:9" x14ac:dyDescent="0.35">
      <c r="A54" t="s">
        <v>1282</v>
      </c>
      <c r="B54" t="s">
        <v>1283</v>
      </c>
      <c r="C54" s="12">
        <v>3</v>
      </c>
      <c r="D54" s="6"/>
      <c r="I54" s="10"/>
    </row>
    <row r="55" spans="1:9" x14ac:dyDescent="0.35">
      <c r="B55" t="s">
        <v>1383</v>
      </c>
      <c r="C55" s="12">
        <v>3</v>
      </c>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1290</v>
      </c>
      <c r="B59" t="s">
        <v>1291</v>
      </c>
      <c r="C59" s="12">
        <v>4</v>
      </c>
      <c r="D59" s="6"/>
      <c r="I59" s="10"/>
    </row>
    <row r="60" spans="1:9" x14ac:dyDescent="0.35">
      <c r="A60" t="s">
        <v>1329</v>
      </c>
      <c r="B60" t="s">
        <v>1330</v>
      </c>
      <c r="C60" s="12">
        <v>4</v>
      </c>
      <c r="D60" s="6"/>
      <c r="I60" s="10"/>
    </row>
    <row r="61" spans="1:9" x14ac:dyDescent="0.35">
      <c r="A61" t="s">
        <v>1218</v>
      </c>
      <c r="B61" t="s">
        <v>1219</v>
      </c>
      <c r="C61" s="12">
        <v>4</v>
      </c>
      <c r="D61" s="6"/>
      <c r="I61" s="10"/>
    </row>
    <row r="62" spans="1:9" x14ac:dyDescent="0.35">
      <c r="B62" t="s">
        <v>1383</v>
      </c>
      <c r="C62" s="12">
        <v>3</v>
      </c>
      <c r="D62" s="6"/>
      <c r="I62" s="10"/>
    </row>
    <row r="63" spans="1:9" x14ac:dyDescent="0.35">
      <c r="A63" s="27"/>
      <c r="B63" s="27"/>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504</v>
      </c>
      <c r="B67" t="s">
        <v>505</v>
      </c>
      <c r="C67" s="12">
        <v>3</v>
      </c>
      <c r="D67" s="6"/>
      <c r="I67" s="10"/>
    </row>
    <row r="68" spans="1:9" x14ac:dyDescent="0.35">
      <c r="A68" t="s">
        <v>1384</v>
      </c>
      <c r="B68" t="s">
        <v>1385</v>
      </c>
      <c r="C68" s="12">
        <v>4</v>
      </c>
      <c r="D68" s="6"/>
      <c r="I68" s="10"/>
    </row>
    <row r="69" spans="1:9" x14ac:dyDescent="0.35">
      <c r="A69" t="s">
        <v>1386</v>
      </c>
      <c r="B69" t="s">
        <v>1387</v>
      </c>
      <c r="C69" s="12">
        <v>3</v>
      </c>
      <c r="D69" s="6"/>
      <c r="I69" s="10"/>
    </row>
    <row r="70" spans="1:9" x14ac:dyDescent="0.35">
      <c r="A70" t="s">
        <v>1222</v>
      </c>
      <c r="B70" t="s">
        <v>1223</v>
      </c>
      <c r="C70" s="12">
        <v>4</v>
      </c>
      <c r="D70" s="6"/>
      <c r="I70" s="10"/>
    </row>
    <row r="71" spans="1:9" x14ac:dyDescent="0.35">
      <c r="A71" t="s">
        <v>1388</v>
      </c>
      <c r="B71" t="s">
        <v>1389</v>
      </c>
      <c r="C71" s="12">
        <v>1</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1335</v>
      </c>
      <c r="B75" t="s">
        <v>1336</v>
      </c>
      <c r="C75" s="12">
        <v>3</v>
      </c>
      <c r="D75" s="6"/>
      <c r="I75" s="10"/>
    </row>
    <row r="76" spans="1:9" x14ac:dyDescent="0.35">
      <c r="A76" t="s">
        <v>1367</v>
      </c>
      <c r="B76" t="s">
        <v>1368</v>
      </c>
      <c r="C76" s="12">
        <v>3</v>
      </c>
      <c r="D76" s="6"/>
      <c r="I76" s="10"/>
    </row>
    <row r="77" spans="1:9" x14ac:dyDescent="0.35">
      <c r="A77" t="s">
        <v>1363</v>
      </c>
      <c r="B77" t="s">
        <v>1364</v>
      </c>
      <c r="C77" s="12">
        <v>3</v>
      </c>
      <c r="D77" s="6"/>
      <c r="I77" s="10"/>
    </row>
    <row r="78" spans="1:9" x14ac:dyDescent="0.35">
      <c r="A78" t="s">
        <v>1390</v>
      </c>
      <c r="B78" t="s">
        <v>1391</v>
      </c>
      <c r="C78" s="12">
        <v>3</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952</v>
      </c>
      <c r="B83" t="s">
        <v>953</v>
      </c>
      <c r="C83" s="12">
        <v>3</v>
      </c>
      <c r="D83" s="6" t="s">
        <v>87</v>
      </c>
      <c r="E83" t="s">
        <v>58</v>
      </c>
      <c r="I83" s="10"/>
    </row>
    <row r="84" spans="1:11" x14ac:dyDescent="0.35">
      <c r="A84" t="s">
        <v>1392</v>
      </c>
      <c r="B84" t="s">
        <v>1393</v>
      </c>
      <c r="C84" s="12">
        <v>3</v>
      </c>
      <c r="D84" s="6"/>
      <c r="I84" s="10"/>
    </row>
    <row r="85" spans="1:11" ht="72.5" x14ac:dyDescent="0.35">
      <c r="A85" s="27" t="s">
        <v>1394</v>
      </c>
      <c r="B85" s="27" t="s">
        <v>1395</v>
      </c>
      <c r="C85" s="12">
        <v>3</v>
      </c>
      <c r="D85" s="6" t="s">
        <v>109</v>
      </c>
      <c r="E85" t="s">
        <v>56</v>
      </c>
      <c r="I85" s="10"/>
    </row>
    <row r="86" spans="1:11" x14ac:dyDescent="0.35">
      <c r="A86" t="s">
        <v>835</v>
      </c>
      <c r="B86" t="s">
        <v>836</v>
      </c>
      <c r="C86" s="12">
        <v>4</v>
      </c>
      <c r="D86" s="6"/>
      <c r="I86" s="10"/>
    </row>
    <row r="87" spans="1:11" x14ac:dyDescent="0.35">
      <c r="B87" t="s">
        <v>108</v>
      </c>
      <c r="C87" s="12">
        <v>3</v>
      </c>
      <c r="D87" s="6" t="s">
        <v>109</v>
      </c>
      <c r="E87" t="s">
        <v>57</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I91" s="10"/>
    </row>
    <row r="92" spans="1:11" s="9" customFormat="1" x14ac:dyDescent="0.35">
      <c r="A92" t="s">
        <v>1396</v>
      </c>
      <c r="B92" t="s">
        <v>1397</v>
      </c>
      <c r="C92" s="12">
        <v>3</v>
      </c>
      <c r="D92"/>
      <c r="E92"/>
      <c r="F92"/>
      <c r="G92" s="8"/>
      <c r="H92" s="8"/>
      <c r="I92" s="10"/>
      <c r="J92" s="17"/>
      <c r="K92" s="17"/>
    </row>
    <row r="93" spans="1:11" x14ac:dyDescent="0.35">
      <c r="A93" t="s">
        <v>1398</v>
      </c>
      <c r="B93" t="s">
        <v>1399</v>
      </c>
      <c r="C93" s="12">
        <v>3</v>
      </c>
      <c r="I93" s="10"/>
    </row>
    <row r="94" spans="1:11" x14ac:dyDescent="0.35">
      <c r="A94" t="s">
        <v>495</v>
      </c>
      <c r="B94" t="s">
        <v>496</v>
      </c>
      <c r="C94" s="12">
        <v>3</v>
      </c>
      <c r="D94" t="s">
        <v>87</v>
      </c>
      <c r="E94" t="s">
        <v>55</v>
      </c>
      <c r="I94" s="10"/>
    </row>
    <row r="95" spans="1:11" x14ac:dyDescent="0.35">
      <c r="A95" t="s">
        <v>318</v>
      </c>
      <c r="B95" t="s">
        <v>1376</v>
      </c>
      <c r="C95" s="12">
        <v>3</v>
      </c>
      <c r="D95" t="s">
        <v>129</v>
      </c>
      <c r="E95" s="36" t="s">
        <v>54</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15</v>
      </c>
      <c r="D113" s="12" t="str">
        <f t="shared" si="1"/>
        <v>MET!</v>
      </c>
      <c r="G113" s="12"/>
      <c r="H113"/>
    </row>
    <row r="114" spans="1:8" x14ac:dyDescent="0.35">
      <c r="A114" s="12">
        <v>4</v>
      </c>
      <c r="B114" s="12" t="s">
        <v>74</v>
      </c>
      <c r="C114" s="12">
        <f t="shared" si="0"/>
        <v>8</v>
      </c>
      <c r="D114" s="12" t="str">
        <f t="shared" si="1"/>
        <v>MET!</v>
      </c>
      <c r="G114" s="12"/>
      <c r="H114"/>
    </row>
    <row r="115" spans="1:8" x14ac:dyDescent="0.35">
      <c r="A115" s="12">
        <v>8</v>
      </c>
      <c r="B115" s="12" t="s">
        <v>107</v>
      </c>
      <c r="C115" s="12">
        <f t="shared" si="0"/>
        <v>4</v>
      </c>
      <c r="D115" s="12" t="str">
        <f t="shared" si="1"/>
        <v>Not 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426" priority="59" operator="containsText" text="Not met">
      <formula>NOT(ISERROR(SEARCH("Not met",D108)))</formula>
    </cfRule>
    <cfRule type="containsText" dxfId="425" priority="60" operator="containsText" text="MET!">
      <formula>NOT(ISERROR(SEARCH("MET!",D108)))</formula>
    </cfRule>
  </conditionalFormatting>
  <conditionalFormatting sqref="D121">
    <cfRule type="containsText" dxfId="424" priority="28" operator="containsText" text="Not met">
      <formula>NOT(ISERROR(SEARCH("Not met",D121)))</formula>
    </cfRule>
    <cfRule type="containsText" dxfId="423" priority="29" operator="containsText" text="MET!">
      <formula>NOT(ISERROR(SEARCH("MET!",D121)))</formula>
    </cfRule>
  </conditionalFormatting>
  <conditionalFormatting sqref="D122">
    <cfRule type="containsText" dxfId="422" priority="26" operator="containsText" text="Not met">
      <formula>NOT(ISERROR(SEARCH("Not met",D122)))</formula>
    </cfRule>
    <cfRule type="containsText" dxfId="421" priority="27" operator="containsText" text="MET!">
      <formula>NOT(ISERROR(SEARCH("MET!",D122)))</formula>
    </cfRule>
  </conditionalFormatting>
  <conditionalFormatting sqref="D123">
    <cfRule type="containsText" dxfId="420" priority="24" operator="containsText" text="Not met">
      <formula>NOT(ISERROR(SEARCH("Not met",D123)))</formula>
    </cfRule>
    <cfRule type="containsText" dxfId="419" priority="25" operator="containsText" text="MET!">
      <formula>NOT(ISERROR(SEARCH("MET!",D123)))</formula>
    </cfRule>
  </conditionalFormatting>
  <conditionalFormatting sqref="D124">
    <cfRule type="containsText" dxfId="418" priority="22" operator="containsText" text="Not met">
      <formula>NOT(ISERROR(SEARCH("Not met",D124)))</formula>
    </cfRule>
    <cfRule type="containsText" dxfId="417" priority="23" operator="containsText" text="MET!">
      <formula>NOT(ISERROR(SEARCH("MET!",D124)))</formula>
    </cfRule>
  </conditionalFormatting>
  <conditionalFormatting sqref="D125">
    <cfRule type="containsText" dxfId="416" priority="20" operator="containsText" text="Not met">
      <formula>NOT(ISERROR(SEARCH("Not met",D125)))</formula>
    </cfRule>
    <cfRule type="containsText" dxfId="415" priority="21" operator="containsText" text="MET!">
      <formula>NOT(ISERROR(SEARCH("MET!",D125)))</formula>
    </cfRule>
  </conditionalFormatting>
  <conditionalFormatting sqref="D126">
    <cfRule type="containsText" dxfId="414" priority="18" operator="containsText" text="Not met">
      <formula>NOT(ISERROR(SEARCH("Not met",D126)))</formula>
    </cfRule>
    <cfRule type="containsText" dxfId="413" priority="19" operator="containsText" text="MET!">
      <formula>NOT(ISERROR(SEARCH("MET!",D126)))</formula>
    </cfRule>
  </conditionalFormatting>
  <conditionalFormatting sqref="D127">
    <cfRule type="containsText" dxfId="412" priority="16" operator="containsText" text="Not met">
      <formula>NOT(ISERROR(SEARCH("Not met",D127)))</formula>
    </cfRule>
    <cfRule type="containsText" dxfId="411" priority="17" operator="containsText" text="MET!">
      <formula>NOT(ISERROR(SEARCH("MET!",D127)))</formula>
    </cfRule>
  </conditionalFormatting>
  <conditionalFormatting sqref="D128">
    <cfRule type="containsText" dxfId="410" priority="14" operator="containsText" text="Not met">
      <formula>NOT(ISERROR(SEARCH("Not met",D128)))</formula>
    </cfRule>
    <cfRule type="containsText" dxfId="409" priority="15" operator="containsText" text="MET!">
      <formula>NOT(ISERROR(SEARCH("MET!",D128)))</formula>
    </cfRule>
  </conditionalFormatting>
  <conditionalFormatting sqref="D129">
    <cfRule type="containsText" dxfId="408" priority="12" operator="containsText" text="Not met">
      <formula>NOT(ISERROR(SEARCH("Not met",D129)))</formula>
    </cfRule>
    <cfRule type="containsText" dxfId="407" priority="13" operator="containsText" text="MET!">
      <formula>NOT(ISERROR(SEARCH("MET!",D129)))</formula>
    </cfRule>
  </conditionalFormatting>
  <conditionalFormatting sqref="D130">
    <cfRule type="containsText" dxfId="406" priority="10" operator="containsText" text="Not met">
      <formula>NOT(ISERROR(SEARCH("Not met",D130)))</formula>
    </cfRule>
    <cfRule type="containsText" dxfId="405" priority="11" operator="containsText" text="MET!">
      <formula>NOT(ISERROR(SEARCH("MET!",D130)))</formula>
    </cfRule>
  </conditionalFormatting>
  <conditionalFormatting sqref="D131">
    <cfRule type="containsText" dxfId="404" priority="8" operator="containsText" text="Not met">
      <formula>NOT(ISERROR(SEARCH("Not met",D131)))</formula>
    </cfRule>
    <cfRule type="containsText" dxfId="403" priority="9" operator="containsText" text="MET!">
      <formula>NOT(ISERROR(SEARCH("MET!",D131)))</formula>
    </cfRule>
  </conditionalFormatting>
  <conditionalFormatting sqref="D132">
    <cfRule type="containsText" dxfId="402" priority="6" operator="containsText" text="Not met">
      <formula>NOT(ISERROR(SEARCH("Not met",D132)))</formula>
    </cfRule>
    <cfRule type="containsText" dxfId="401" priority="7" operator="containsText" text="MET!">
      <formula>NOT(ISERROR(SEARCH("MET!",D132)))</formula>
    </cfRule>
  </conditionalFormatting>
  <conditionalFormatting sqref="D133">
    <cfRule type="containsText" dxfId="400" priority="4" operator="containsText" text="Not met">
      <formula>NOT(ISERROR(SEARCH("Not met",D133)))</formula>
    </cfRule>
    <cfRule type="containsText" dxfId="399" priority="5" operator="containsText" text="MET!">
      <formula>NOT(ISERROR(SEARCH("MET!",D133)))</formula>
    </cfRule>
  </conditionalFormatting>
  <conditionalFormatting sqref="E2:E1048576">
    <cfRule type="cellIs" dxfId="398" priority="3" operator="equal">
      <formula>"Available for Essential Studies"</formula>
    </cfRule>
  </conditionalFormatting>
  <dataValidations count="3">
    <dataValidation type="list" showInputMessage="1" showErrorMessage="1" sqref="D3:D9 D43:D49 D67:D73 D28:D33 D19:D25 D51:D57 D35:D41 D75:D81 D11:D17 D91:D97 D59:D65 D83:D89">
      <formula1>$B$108:$B$116</formula1>
    </dataValidation>
    <dataValidation type="list" allowBlank="1" showInputMessage="1" showErrorMessage="1" sqref="E3:E99">
      <formula1>$B$121:$B$135</formula1>
    </dataValidation>
    <dataValidation type="list" allowBlank="1" showInputMessage="1" showErrorMessage="1" sqref="F4:F94">
      <formula1>#REF!</formula1>
    </dataValidation>
  </dataValidations>
  <pageMargins left="0.7" right="0.7" top="0.75" bottom="0.75" header="0.3" footer="0.3"/>
  <pageSetup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3" sqref="F3"/>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4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163</v>
      </c>
      <c r="B3" t="s">
        <v>164</v>
      </c>
      <c r="C3" s="12">
        <v>4</v>
      </c>
      <c r="D3" s="6" t="s">
        <v>74</v>
      </c>
      <c r="F3" t="s">
        <v>1580</v>
      </c>
      <c r="G3" s="52" t="s">
        <v>71</v>
      </c>
      <c r="H3" s="47"/>
      <c r="I3" s="10"/>
    </row>
    <row r="4" spans="1:9" x14ac:dyDescent="0.35">
      <c r="A4" t="s">
        <v>77</v>
      </c>
      <c r="B4" t="s">
        <v>78</v>
      </c>
      <c r="C4" s="12">
        <v>3</v>
      </c>
      <c r="D4" s="6" t="s">
        <v>52</v>
      </c>
      <c r="E4" t="s">
        <v>52</v>
      </c>
      <c r="G4" s="1" t="s">
        <v>75</v>
      </c>
      <c r="H4" s="1" t="s">
        <v>76</v>
      </c>
      <c r="I4" s="10"/>
    </row>
    <row r="5" spans="1:9" x14ac:dyDescent="0.35">
      <c r="A5" t="s">
        <v>81</v>
      </c>
      <c r="B5" t="s">
        <v>82</v>
      </c>
      <c r="C5" s="12">
        <v>3</v>
      </c>
      <c r="D5" s="6" t="s">
        <v>50</v>
      </c>
      <c r="E5" t="s">
        <v>50</v>
      </c>
      <c r="G5" s="46" t="s">
        <v>79</v>
      </c>
      <c r="H5" s="1" t="s">
        <v>80</v>
      </c>
      <c r="I5" s="10"/>
    </row>
    <row r="6" spans="1:9" x14ac:dyDescent="0.35">
      <c r="B6" t="s">
        <v>326</v>
      </c>
      <c r="C6" s="12">
        <v>4</v>
      </c>
      <c r="D6" s="6" t="s">
        <v>100</v>
      </c>
      <c r="E6" t="s">
        <v>59</v>
      </c>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493</v>
      </c>
      <c r="B11" t="s">
        <v>494</v>
      </c>
      <c r="C11" s="12">
        <v>3</v>
      </c>
      <c r="D11" s="6" t="s">
        <v>87</v>
      </c>
      <c r="E11" t="s">
        <v>58</v>
      </c>
      <c r="G11" s="8"/>
      <c r="H11" s="8"/>
      <c r="I11" s="10"/>
    </row>
    <row r="12" spans="1:9" x14ac:dyDescent="0.35">
      <c r="A12" t="s">
        <v>210</v>
      </c>
      <c r="B12" t="s">
        <v>275</v>
      </c>
      <c r="C12" s="12">
        <v>1</v>
      </c>
      <c r="D12" s="6"/>
      <c r="I12" s="10"/>
    </row>
    <row r="13" spans="1:9" x14ac:dyDescent="0.35">
      <c r="A13" t="s">
        <v>1377</v>
      </c>
      <c r="B13" t="s">
        <v>1378</v>
      </c>
      <c r="C13" s="12">
        <v>4</v>
      </c>
      <c r="D13" s="6"/>
      <c r="I13" s="10"/>
    </row>
    <row r="14" spans="1:9" x14ac:dyDescent="0.35">
      <c r="A14" t="s">
        <v>101</v>
      </c>
      <c r="B14" t="s">
        <v>102</v>
      </c>
      <c r="C14" s="12">
        <v>3</v>
      </c>
      <c r="D14" s="6" t="s">
        <v>51</v>
      </c>
      <c r="E14" t="s">
        <v>51</v>
      </c>
      <c r="I14" s="10"/>
    </row>
    <row r="15" spans="1:9" x14ac:dyDescent="0.35">
      <c r="A15" t="s">
        <v>534</v>
      </c>
      <c r="B15" t="s">
        <v>1400</v>
      </c>
      <c r="C15" s="12">
        <v>4</v>
      </c>
      <c r="D15" s="6" t="s">
        <v>107</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1256</v>
      </c>
      <c r="B19" t="s">
        <v>1257</v>
      </c>
      <c r="C19" s="12">
        <v>3</v>
      </c>
      <c r="D19" s="6"/>
      <c r="I19" s="10"/>
    </row>
    <row r="20" spans="1:9" x14ac:dyDescent="0.35">
      <c r="A20" t="s">
        <v>1379</v>
      </c>
      <c r="B20" t="s">
        <v>1380</v>
      </c>
      <c r="C20" s="12">
        <v>4</v>
      </c>
      <c r="D20" s="6"/>
      <c r="I20" s="10"/>
    </row>
    <row r="21" spans="1:9" x14ac:dyDescent="0.35">
      <c r="A21" t="s">
        <v>817</v>
      </c>
      <c r="B21" t="s">
        <v>818</v>
      </c>
      <c r="C21" s="12">
        <v>3</v>
      </c>
      <c r="D21" s="6"/>
      <c r="I21" s="10"/>
    </row>
    <row r="22" spans="1:9" x14ac:dyDescent="0.35">
      <c r="A22" t="s">
        <v>1401</v>
      </c>
      <c r="B22" t="s">
        <v>1402</v>
      </c>
      <c r="C22" s="12">
        <v>4</v>
      </c>
    </row>
    <row r="23" spans="1:9" x14ac:dyDescent="0.35">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1203</v>
      </c>
      <c r="B28" t="s">
        <v>1204</v>
      </c>
      <c r="C28" s="12">
        <v>4</v>
      </c>
      <c r="D28" s="6"/>
      <c r="I28" s="10"/>
    </row>
    <row r="29" spans="1:9" x14ac:dyDescent="0.35">
      <c r="A29" t="s">
        <v>1403</v>
      </c>
      <c r="B29" t="s">
        <v>1404</v>
      </c>
      <c r="C29" s="12">
        <v>4</v>
      </c>
      <c r="D29" s="6"/>
      <c r="I29" s="10"/>
    </row>
    <row r="30" spans="1:9" x14ac:dyDescent="0.35">
      <c r="A30" t="s">
        <v>135</v>
      </c>
      <c r="B30" t="s">
        <v>136</v>
      </c>
      <c r="C30" s="12">
        <v>3</v>
      </c>
      <c r="D30" s="6" t="s">
        <v>129</v>
      </c>
      <c r="E30" t="s">
        <v>53</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1211</v>
      </c>
      <c r="B35" t="s">
        <v>1212</v>
      </c>
      <c r="C35" s="12">
        <v>3</v>
      </c>
      <c r="D35" s="6"/>
      <c r="I35" s="10"/>
    </row>
    <row r="36" spans="1:9" x14ac:dyDescent="0.35">
      <c r="A36" t="s">
        <v>122</v>
      </c>
      <c r="B36" t="s">
        <v>123</v>
      </c>
      <c r="C36" s="12">
        <v>4</v>
      </c>
      <c r="D36" s="6" t="s">
        <v>107</v>
      </c>
      <c r="E36" t="s">
        <v>60</v>
      </c>
      <c r="I36" s="10"/>
    </row>
    <row r="37" spans="1:9" x14ac:dyDescent="0.35">
      <c r="A37" t="s">
        <v>1209</v>
      </c>
      <c r="B37" t="s">
        <v>1210</v>
      </c>
      <c r="C37" s="12">
        <v>4</v>
      </c>
      <c r="D37" s="6"/>
      <c r="I37" s="10"/>
    </row>
    <row r="38" spans="1:9" x14ac:dyDescent="0.35">
      <c r="A38" t="s">
        <v>1405</v>
      </c>
      <c r="B38" t="s">
        <v>1406</v>
      </c>
      <c r="C38" s="12">
        <v>3</v>
      </c>
      <c r="D38" s="6"/>
      <c r="I38" s="10"/>
    </row>
    <row r="39" spans="1:9" ht="43.5" x14ac:dyDescent="0.35">
      <c r="A39" t="s">
        <v>1407</v>
      </c>
      <c r="B39" s="27" t="s">
        <v>1267</v>
      </c>
      <c r="C39" s="12">
        <v>3</v>
      </c>
      <c r="D39" s="6" t="s">
        <v>109</v>
      </c>
      <c r="E39" t="s">
        <v>56</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1408</v>
      </c>
      <c r="B44" t="s">
        <v>1409</v>
      </c>
      <c r="C44" s="12">
        <v>4</v>
      </c>
      <c r="D44" s="6"/>
      <c r="I44" s="10"/>
    </row>
    <row r="45" spans="1:9" x14ac:dyDescent="0.35">
      <c r="A45" t="s">
        <v>1272</v>
      </c>
      <c r="B45" t="s">
        <v>1273</v>
      </c>
      <c r="C45" s="12">
        <v>3</v>
      </c>
      <c r="D45" s="6"/>
      <c r="I45" s="10"/>
    </row>
    <row r="46" spans="1:9" x14ac:dyDescent="0.35">
      <c r="A46" t="s">
        <v>487</v>
      </c>
      <c r="B46" t="s">
        <v>488</v>
      </c>
      <c r="C46" s="12">
        <v>3</v>
      </c>
      <c r="D46" s="6" t="s">
        <v>87</v>
      </c>
      <c r="E46" t="s">
        <v>58</v>
      </c>
      <c r="I46" s="10"/>
    </row>
    <row r="47" spans="1:9" x14ac:dyDescent="0.35">
      <c r="A47" t="s">
        <v>127</v>
      </c>
      <c r="B47" t="s">
        <v>128</v>
      </c>
      <c r="C47" s="12">
        <v>3</v>
      </c>
      <c r="D47" s="6" t="s">
        <v>129</v>
      </c>
      <c r="E47" t="s">
        <v>62</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E51" t="s">
        <v>61</v>
      </c>
      <c r="I51" s="10"/>
    </row>
    <row r="52" spans="1:9" x14ac:dyDescent="0.35">
      <c r="A52" t="s">
        <v>1410</v>
      </c>
      <c r="B52" t="s">
        <v>1411</v>
      </c>
      <c r="C52" s="12">
        <v>4</v>
      </c>
      <c r="D52" s="6"/>
      <c r="I52" s="10"/>
    </row>
    <row r="53" spans="1:9" x14ac:dyDescent="0.35">
      <c r="A53" t="s">
        <v>1282</v>
      </c>
      <c r="B53" t="s">
        <v>1283</v>
      </c>
      <c r="C53" s="12">
        <v>3</v>
      </c>
      <c r="D53" s="6"/>
      <c r="I53" s="10"/>
    </row>
    <row r="54" spans="1:9" x14ac:dyDescent="0.35">
      <c r="B54" t="s">
        <v>108</v>
      </c>
      <c r="C54" s="12">
        <v>3</v>
      </c>
      <c r="D54" s="6" t="s">
        <v>109</v>
      </c>
      <c r="E54" t="s">
        <v>57</v>
      </c>
      <c r="I54" s="10"/>
    </row>
    <row r="55" spans="1:9" x14ac:dyDescent="0.35">
      <c r="A55" t="s">
        <v>1412</v>
      </c>
      <c r="B55" t="s">
        <v>1413</v>
      </c>
      <c r="C55" s="12">
        <v>4</v>
      </c>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1290</v>
      </c>
      <c r="B59" t="s">
        <v>1291</v>
      </c>
      <c r="C59" s="12">
        <v>4</v>
      </c>
      <c r="D59" s="6"/>
      <c r="I59" s="10"/>
    </row>
    <row r="60" spans="1:9" x14ac:dyDescent="0.35">
      <c r="A60" t="s">
        <v>1218</v>
      </c>
      <c r="B60" t="s">
        <v>1219</v>
      </c>
      <c r="C60" s="12">
        <v>4</v>
      </c>
      <c r="D60" s="6"/>
      <c r="I60" s="10"/>
    </row>
    <row r="61" spans="1:9" x14ac:dyDescent="0.35">
      <c r="A61" t="s">
        <v>1414</v>
      </c>
      <c r="B61" t="s">
        <v>1415</v>
      </c>
      <c r="C61" s="12">
        <v>3</v>
      </c>
      <c r="D61" s="6" t="s">
        <v>129</v>
      </c>
      <c r="E61" s="36" t="s">
        <v>54</v>
      </c>
      <c r="I61" s="10"/>
    </row>
    <row r="62" spans="1:9" x14ac:dyDescent="0.35">
      <c r="A62" t="s">
        <v>1329</v>
      </c>
      <c r="B62" t="s">
        <v>1330</v>
      </c>
      <c r="C62" s="12">
        <v>3</v>
      </c>
      <c r="D62" s="6"/>
      <c r="I62" s="10"/>
    </row>
    <row r="63" spans="1:9" x14ac:dyDescent="0.35">
      <c r="A63" s="27" t="s">
        <v>1416</v>
      </c>
      <c r="B63" s="27" t="s">
        <v>1417</v>
      </c>
      <c r="C63" s="12">
        <v>4</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1262</v>
      </c>
      <c r="B67" t="s">
        <v>1263</v>
      </c>
      <c r="C67" s="12">
        <v>3</v>
      </c>
      <c r="D67" s="6"/>
      <c r="I67" s="10"/>
    </row>
    <row r="68" spans="1:9" x14ac:dyDescent="0.35">
      <c r="A68" t="s">
        <v>1384</v>
      </c>
      <c r="B68" t="s">
        <v>1385</v>
      </c>
      <c r="C68" s="12">
        <v>4</v>
      </c>
      <c r="D68" s="6"/>
      <c r="I68" s="10"/>
    </row>
    <row r="69" spans="1:9" x14ac:dyDescent="0.35">
      <c r="A69" t="s">
        <v>1388</v>
      </c>
      <c r="B69" t="s">
        <v>1389</v>
      </c>
      <c r="C69" s="12">
        <v>1</v>
      </c>
      <c r="D69" s="6"/>
      <c r="I69" s="10"/>
    </row>
    <row r="70" spans="1:9" x14ac:dyDescent="0.35">
      <c r="A70" t="s">
        <v>1418</v>
      </c>
      <c r="B70" t="s">
        <v>1419</v>
      </c>
      <c r="C70" s="12">
        <v>4</v>
      </c>
      <c r="D70" s="6"/>
      <c r="I70" s="10"/>
    </row>
    <row r="71" spans="1:9" x14ac:dyDescent="0.35">
      <c r="A71" t="s">
        <v>1420</v>
      </c>
      <c r="B71" t="s">
        <v>1421</v>
      </c>
      <c r="C71" s="12">
        <v>4</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1422</v>
      </c>
      <c r="B75" t="s">
        <v>1423</v>
      </c>
      <c r="C75" s="12">
        <v>4</v>
      </c>
      <c r="D75" s="6"/>
      <c r="I75" s="10"/>
    </row>
    <row r="76" spans="1:9" x14ac:dyDescent="0.35">
      <c r="A76" t="s">
        <v>1390</v>
      </c>
      <c r="B76" t="s">
        <v>1391</v>
      </c>
      <c r="C76" s="12">
        <v>3</v>
      </c>
      <c r="D76" s="6"/>
      <c r="I76" s="10"/>
    </row>
    <row r="77" spans="1:9" x14ac:dyDescent="0.35">
      <c r="A77" t="s">
        <v>1424</v>
      </c>
      <c r="B77" t="s">
        <v>1425</v>
      </c>
      <c r="C77" s="12">
        <v>3</v>
      </c>
    </row>
    <row r="78" spans="1:9" x14ac:dyDescent="0.35">
      <c r="A78" t="s">
        <v>1304</v>
      </c>
      <c r="B78" t="s">
        <v>39</v>
      </c>
      <c r="C78" s="12">
        <v>3</v>
      </c>
      <c r="D78" s="6"/>
      <c r="I78" s="10"/>
    </row>
    <row r="79" spans="1:9" x14ac:dyDescent="0.35">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1280</v>
      </c>
      <c r="B83" t="s">
        <v>1426</v>
      </c>
      <c r="C83" s="12">
        <v>4</v>
      </c>
      <c r="D83" s="6"/>
      <c r="I83" s="10"/>
    </row>
    <row r="84" spans="1:11" x14ac:dyDescent="0.35">
      <c r="A84" t="s">
        <v>1392</v>
      </c>
      <c r="B84" t="s">
        <v>1393</v>
      </c>
      <c r="C84" s="12">
        <v>3</v>
      </c>
      <c r="D84" s="6"/>
      <c r="I84" s="10"/>
    </row>
    <row r="85" spans="1:11" x14ac:dyDescent="0.35">
      <c r="A85" s="27" t="s">
        <v>495</v>
      </c>
      <c r="B85" s="27" t="s">
        <v>496</v>
      </c>
      <c r="C85" s="12">
        <v>3</v>
      </c>
      <c r="D85" s="6" t="s">
        <v>87</v>
      </c>
      <c r="E85" t="s">
        <v>55</v>
      </c>
      <c r="I85" s="10"/>
    </row>
    <row r="86" spans="1:11" x14ac:dyDescent="0.35">
      <c r="A86" t="s">
        <v>498</v>
      </c>
      <c r="B86" t="s">
        <v>1427</v>
      </c>
      <c r="C86" s="12">
        <v>3</v>
      </c>
      <c r="D86" s="6"/>
      <c r="I86" s="10"/>
    </row>
    <row r="87" spans="1:11" x14ac:dyDescent="0.35">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D91" s="12"/>
      <c r="I91" s="10"/>
    </row>
    <row r="92" spans="1:11" s="9" customFormat="1" x14ac:dyDescent="0.35">
      <c r="A92" t="s">
        <v>1398</v>
      </c>
      <c r="B92" t="s">
        <v>1399</v>
      </c>
      <c r="C92" s="12">
        <v>3</v>
      </c>
      <c r="D92" s="12"/>
      <c r="E92"/>
      <c r="F92"/>
      <c r="G92" s="8"/>
      <c r="H92" s="8"/>
      <c r="I92" s="10"/>
      <c r="J92" s="17"/>
      <c r="K92" s="17"/>
    </row>
    <row r="93" spans="1:11" x14ac:dyDescent="0.35">
      <c r="A93" t="s">
        <v>952</v>
      </c>
      <c r="B93" t="s">
        <v>953</v>
      </c>
      <c r="C93" s="12">
        <v>3</v>
      </c>
      <c r="D93" s="12" t="s">
        <v>87</v>
      </c>
      <c r="E93" t="s">
        <v>58</v>
      </c>
      <c r="I93" s="10"/>
    </row>
    <row r="94" spans="1:11" x14ac:dyDescent="0.35">
      <c r="B94" t="s">
        <v>108</v>
      </c>
      <c r="C94" s="12">
        <v>3</v>
      </c>
      <c r="D94" s="12" t="s">
        <v>109</v>
      </c>
      <c r="E94" t="s">
        <v>57</v>
      </c>
      <c r="I94" s="10"/>
    </row>
    <row r="95" spans="1:11" x14ac:dyDescent="0.35">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397" priority="61" operator="containsText" text="Not met">
      <formula>NOT(ISERROR(SEARCH("Not met",D108)))</formula>
    </cfRule>
    <cfRule type="containsText" dxfId="396" priority="62" operator="containsText" text="MET!">
      <formula>NOT(ISERROR(SEARCH("MET!",D108)))</formula>
    </cfRule>
  </conditionalFormatting>
  <conditionalFormatting sqref="E21 E23:E76 E78:E1048576">
    <cfRule type="cellIs" dxfId="395" priority="60" operator="equal">
      <formula>"Available for Essential Studies"</formula>
    </cfRule>
  </conditionalFormatting>
  <conditionalFormatting sqref="D121">
    <cfRule type="containsText" dxfId="394" priority="30" operator="containsText" text="Not met">
      <formula>NOT(ISERROR(SEARCH("Not met",D121)))</formula>
    </cfRule>
    <cfRule type="containsText" dxfId="393" priority="31" operator="containsText" text="MET!">
      <formula>NOT(ISERROR(SEARCH("MET!",D121)))</formula>
    </cfRule>
  </conditionalFormatting>
  <conditionalFormatting sqref="D122">
    <cfRule type="containsText" dxfId="392" priority="28" operator="containsText" text="Not met">
      <formula>NOT(ISERROR(SEARCH("Not met",D122)))</formula>
    </cfRule>
    <cfRule type="containsText" dxfId="391" priority="29" operator="containsText" text="MET!">
      <formula>NOT(ISERROR(SEARCH("MET!",D122)))</formula>
    </cfRule>
  </conditionalFormatting>
  <conditionalFormatting sqref="D123">
    <cfRule type="containsText" dxfId="390" priority="26" operator="containsText" text="Not met">
      <formula>NOT(ISERROR(SEARCH("Not met",D123)))</formula>
    </cfRule>
    <cfRule type="containsText" dxfId="389" priority="27" operator="containsText" text="MET!">
      <formula>NOT(ISERROR(SEARCH("MET!",D123)))</formula>
    </cfRule>
  </conditionalFormatting>
  <conditionalFormatting sqref="D124">
    <cfRule type="containsText" dxfId="388" priority="24" operator="containsText" text="Not met">
      <formula>NOT(ISERROR(SEARCH("Not met",D124)))</formula>
    </cfRule>
    <cfRule type="containsText" dxfId="387" priority="25" operator="containsText" text="MET!">
      <formula>NOT(ISERROR(SEARCH("MET!",D124)))</formula>
    </cfRule>
  </conditionalFormatting>
  <conditionalFormatting sqref="D125">
    <cfRule type="containsText" dxfId="386" priority="22" operator="containsText" text="Not met">
      <formula>NOT(ISERROR(SEARCH("Not met",D125)))</formula>
    </cfRule>
    <cfRule type="containsText" dxfId="385" priority="23" operator="containsText" text="MET!">
      <formula>NOT(ISERROR(SEARCH("MET!",D125)))</formula>
    </cfRule>
  </conditionalFormatting>
  <conditionalFormatting sqref="D126">
    <cfRule type="containsText" dxfId="384" priority="20" operator="containsText" text="Not met">
      <formula>NOT(ISERROR(SEARCH("Not met",D126)))</formula>
    </cfRule>
    <cfRule type="containsText" dxfId="383" priority="21" operator="containsText" text="MET!">
      <formula>NOT(ISERROR(SEARCH("MET!",D126)))</formula>
    </cfRule>
  </conditionalFormatting>
  <conditionalFormatting sqref="D127">
    <cfRule type="containsText" dxfId="382" priority="18" operator="containsText" text="Not met">
      <formula>NOT(ISERROR(SEARCH("Not met",D127)))</formula>
    </cfRule>
    <cfRule type="containsText" dxfId="381" priority="19" operator="containsText" text="MET!">
      <formula>NOT(ISERROR(SEARCH("MET!",D127)))</formula>
    </cfRule>
  </conditionalFormatting>
  <conditionalFormatting sqref="D128">
    <cfRule type="containsText" dxfId="380" priority="16" operator="containsText" text="Not met">
      <formula>NOT(ISERROR(SEARCH("Not met",D128)))</formula>
    </cfRule>
    <cfRule type="containsText" dxfId="379" priority="17" operator="containsText" text="MET!">
      <formula>NOT(ISERROR(SEARCH("MET!",D128)))</formula>
    </cfRule>
  </conditionalFormatting>
  <conditionalFormatting sqref="D129">
    <cfRule type="containsText" dxfId="378" priority="14" operator="containsText" text="Not met">
      <formula>NOT(ISERROR(SEARCH("Not met",D129)))</formula>
    </cfRule>
    <cfRule type="containsText" dxfId="377" priority="15" operator="containsText" text="MET!">
      <formula>NOT(ISERROR(SEARCH("MET!",D129)))</formula>
    </cfRule>
  </conditionalFormatting>
  <conditionalFormatting sqref="D130">
    <cfRule type="containsText" dxfId="376" priority="12" operator="containsText" text="Not met">
      <formula>NOT(ISERROR(SEARCH("Not met",D130)))</formula>
    </cfRule>
    <cfRule type="containsText" dxfId="375" priority="13" operator="containsText" text="MET!">
      <formula>NOT(ISERROR(SEARCH("MET!",D130)))</formula>
    </cfRule>
  </conditionalFormatting>
  <conditionalFormatting sqref="D131">
    <cfRule type="containsText" dxfId="374" priority="10" operator="containsText" text="Not met">
      <formula>NOT(ISERROR(SEARCH("Not met",D131)))</formula>
    </cfRule>
    <cfRule type="containsText" dxfId="373" priority="11" operator="containsText" text="MET!">
      <formula>NOT(ISERROR(SEARCH("MET!",D131)))</formula>
    </cfRule>
  </conditionalFormatting>
  <conditionalFormatting sqref="D132">
    <cfRule type="containsText" dxfId="372" priority="8" operator="containsText" text="Not met">
      <formula>NOT(ISERROR(SEARCH("Not met",D132)))</formula>
    </cfRule>
    <cfRule type="containsText" dxfId="371" priority="9" operator="containsText" text="MET!">
      <formula>NOT(ISERROR(SEARCH("MET!",D132)))</formula>
    </cfRule>
  </conditionalFormatting>
  <conditionalFormatting sqref="D133">
    <cfRule type="containsText" dxfId="370" priority="6" operator="containsText" text="Not met">
      <formula>NOT(ISERROR(SEARCH("Not met",D133)))</formula>
    </cfRule>
    <cfRule type="containsText" dxfId="369" priority="7" operator="containsText" text="MET!">
      <formula>NOT(ISERROR(SEARCH("MET!",D133)))</formula>
    </cfRule>
  </conditionalFormatting>
  <conditionalFormatting sqref="E2:E19">
    <cfRule type="cellIs" dxfId="368" priority="5" operator="equal">
      <formula>"Available for Essential Studies"</formula>
    </cfRule>
  </conditionalFormatting>
  <conditionalFormatting sqref="E20">
    <cfRule type="cellIs" dxfId="367" priority="1" operator="equal">
      <formula>"Available for Essential Studies"</formula>
    </cfRule>
  </conditionalFormatting>
  <dataValidations count="3">
    <dataValidation type="list" showInputMessage="1" showErrorMessage="1" sqref="D3:D9 D43:D49 D67:D73 D28:D33 D59:D65 D51:D57 D35:D41 D11:D17 D91:D97 D83:D89 D19:D21 D23:D25 D75:D76 D78:D81">
      <formula1>$B$108:$B$116</formula1>
    </dataValidation>
    <dataValidation type="list" allowBlank="1" showInputMessage="1" showErrorMessage="1" sqref="E3:E21 E78:E99 E23:E76">
      <formula1>$B$121:$B$135</formula1>
    </dataValidation>
    <dataValidation type="list" allowBlank="1" showInputMessage="1" showErrorMessage="1" sqref="F23:F76 F78:F94 F4:F21">
      <formula1>#REF!</formula1>
    </dataValidation>
  </dataValidations>
  <pageMargins left="0.7" right="0.7" top="0.75" bottom="0.75" header="0.3" footer="0.3"/>
  <pageSetup orientation="portrait" horizontalDpi="1200" verticalDpi="12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3" sqref="F3"/>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0.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163</v>
      </c>
      <c r="B3" t="s">
        <v>164</v>
      </c>
      <c r="C3" s="12">
        <v>4</v>
      </c>
      <c r="D3" s="6" t="s">
        <v>74</v>
      </c>
      <c r="F3" t="s">
        <v>1580</v>
      </c>
      <c r="G3" s="52" t="s">
        <v>71</v>
      </c>
      <c r="H3" s="47"/>
      <c r="I3" s="10"/>
    </row>
    <row r="4" spans="1:9" x14ac:dyDescent="0.35">
      <c r="A4" t="s">
        <v>77</v>
      </c>
      <c r="B4" t="s">
        <v>78</v>
      </c>
      <c r="C4" s="12">
        <v>3</v>
      </c>
      <c r="D4" s="6" t="s">
        <v>52</v>
      </c>
      <c r="E4" t="s">
        <v>52</v>
      </c>
      <c r="G4" s="1" t="s">
        <v>75</v>
      </c>
      <c r="H4" s="1" t="s">
        <v>76</v>
      </c>
      <c r="I4" s="10"/>
    </row>
    <row r="5" spans="1:9" x14ac:dyDescent="0.35">
      <c r="A5" t="s">
        <v>81</v>
      </c>
      <c r="B5" t="s">
        <v>82</v>
      </c>
      <c r="C5" s="12">
        <v>3</v>
      </c>
      <c r="D5" s="6" t="s">
        <v>50</v>
      </c>
      <c r="E5" t="s">
        <v>50</v>
      </c>
      <c r="G5" s="46" t="s">
        <v>79</v>
      </c>
      <c r="H5" s="1" t="s">
        <v>80</v>
      </c>
      <c r="I5" s="10"/>
    </row>
    <row r="6" spans="1:9" x14ac:dyDescent="0.35">
      <c r="B6" t="s">
        <v>326</v>
      </c>
      <c r="C6" s="12">
        <v>4</v>
      </c>
      <c r="D6" s="6" t="s">
        <v>100</v>
      </c>
      <c r="E6" t="s">
        <v>59</v>
      </c>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493</v>
      </c>
      <c r="B11" t="s">
        <v>494</v>
      </c>
      <c r="C11" s="12">
        <v>3</v>
      </c>
      <c r="D11" s="6" t="s">
        <v>87</v>
      </c>
      <c r="E11" t="s">
        <v>61</v>
      </c>
      <c r="G11" s="8"/>
      <c r="H11" s="8"/>
      <c r="I11" s="10"/>
    </row>
    <row r="12" spans="1:9" x14ac:dyDescent="0.35">
      <c r="A12" t="s">
        <v>210</v>
      </c>
      <c r="B12" t="s">
        <v>275</v>
      </c>
      <c r="C12" s="12">
        <v>1</v>
      </c>
      <c r="D12" s="6"/>
      <c r="I12" s="10"/>
    </row>
    <row r="13" spans="1:9" x14ac:dyDescent="0.35">
      <c r="A13" t="s">
        <v>1377</v>
      </c>
      <c r="B13" t="s">
        <v>1378</v>
      </c>
      <c r="C13" s="12">
        <v>4</v>
      </c>
      <c r="D13" s="6"/>
      <c r="I13" s="10"/>
    </row>
    <row r="14" spans="1:9" x14ac:dyDescent="0.35">
      <c r="A14" t="s">
        <v>101</v>
      </c>
      <c r="B14" t="s">
        <v>102</v>
      </c>
      <c r="C14" s="12">
        <v>3</v>
      </c>
      <c r="D14" s="6" t="s">
        <v>51</v>
      </c>
      <c r="E14" t="s">
        <v>51</v>
      </c>
      <c r="I14" s="10"/>
    </row>
    <row r="15" spans="1:9" x14ac:dyDescent="0.35">
      <c r="B15" t="s">
        <v>108</v>
      </c>
      <c r="C15" s="12">
        <v>3</v>
      </c>
      <c r="D15" s="6" t="s">
        <v>109</v>
      </c>
      <c r="E15" t="s">
        <v>57</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1256</v>
      </c>
      <c r="B19" t="s">
        <v>1257</v>
      </c>
      <c r="C19" s="12">
        <v>3</v>
      </c>
      <c r="D19" s="6"/>
      <c r="I19" s="10"/>
    </row>
    <row r="20" spans="1:9" x14ac:dyDescent="0.35">
      <c r="A20" t="s">
        <v>487</v>
      </c>
      <c r="B20" t="s">
        <v>488</v>
      </c>
      <c r="C20" s="12">
        <v>3</v>
      </c>
      <c r="D20" s="6" t="s">
        <v>87</v>
      </c>
      <c r="E20" t="s">
        <v>58</v>
      </c>
      <c r="I20" s="10"/>
    </row>
    <row r="21" spans="1:9" x14ac:dyDescent="0.35">
      <c r="A21" t="s">
        <v>1379</v>
      </c>
      <c r="B21" t="s">
        <v>1380</v>
      </c>
      <c r="C21" s="12">
        <v>4</v>
      </c>
      <c r="D21" s="6"/>
      <c r="I21" s="10"/>
    </row>
    <row r="22" spans="1:9" x14ac:dyDescent="0.35">
      <c r="A22" t="s">
        <v>817</v>
      </c>
      <c r="B22" t="s">
        <v>818</v>
      </c>
      <c r="C22" s="12">
        <v>3</v>
      </c>
      <c r="D22" s="6"/>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1203</v>
      </c>
      <c r="B28" t="s">
        <v>1204</v>
      </c>
      <c r="C28" s="12">
        <v>4</v>
      </c>
      <c r="D28" s="6"/>
      <c r="I28" s="10"/>
    </row>
    <row r="29" spans="1:9" x14ac:dyDescent="0.35">
      <c r="A29" t="s">
        <v>1403</v>
      </c>
      <c r="B29" t="s">
        <v>1428</v>
      </c>
      <c r="C29" s="12">
        <v>4</v>
      </c>
      <c r="D29" s="6"/>
      <c r="I29" s="10"/>
    </row>
    <row r="30" spans="1:9" x14ac:dyDescent="0.35">
      <c r="A30" t="s">
        <v>135</v>
      </c>
      <c r="B30" t="s">
        <v>136</v>
      </c>
      <c r="C30" s="12">
        <v>3</v>
      </c>
      <c r="D30" s="6" t="s">
        <v>129</v>
      </c>
      <c r="E30" t="s">
        <v>53</v>
      </c>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1262</v>
      </c>
      <c r="B35" t="s">
        <v>1263</v>
      </c>
      <c r="C35" s="12">
        <v>3</v>
      </c>
      <c r="D35" s="6"/>
      <c r="I35" s="10"/>
    </row>
    <row r="36" spans="1:9" x14ac:dyDescent="0.35">
      <c r="A36" t="s">
        <v>122</v>
      </c>
      <c r="B36" t="s">
        <v>123</v>
      </c>
      <c r="C36" s="12">
        <v>4</v>
      </c>
      <c r="D36" s="6" t="s">
        <v>107</v>
      </c>
      <c r="E36" t="s">
        <v>60</v>
      </c>
      <c r="I36" s="10"/>
    </row>
    <row r="37" spans="1:9" x14ac:dyDescent="0.35">
      <c r="A37" t="s">
        <v>1209</v>
      </c>
      <c r="B37" t="s">
        <v>1210</v>
      </c>
      <c r="C37" s="12">
        <v>4</v>
      </c>
      <c r="D37" s="6"/>
      <c r="I37" s="10"/>
    </row>
    <row r="38" spans="1:9" x14ac:dyDescent="0.35">
      <c r="A38" t="s">
        <v>127</v>
      </c>
      <c r="B38" t="s">
        <v>128</v>
      </c>
      <c r="C38" s="12">
        <v>3</v>
      </c>
      <c r="D38" s="6" t="s">
        <v>129</v>
      </c>
      <c r="E38" t="s">
        <v>62</v>
      </c>
      <c r="I38" s="10"/>
    </row>
    <row r="39" spans="1:9" x14ac:dyDescent="0.35">
      <c r="B39" t="s">
        <v>90</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510</v>
      </c>
      <c r="B44" t="s">
        <v>511</v>
      </c>
      <c r="C44" s="12">
        <v>4</v>
      </c>
      <c r="D44" s="6" t="s">
        <v>107</v>
      </c>
      <c r="I44" s="10"/>
    </row>
    <row r="45" spans="1:9" x14ac:dyDescent="0.35">
      <c r="A45" t="s">
        <v>1272</v>
      </c>
      <c r="B45" t="s">
        <v>1273</v>
      </c>
      <c r="C45" s="12">
        <v>3</v>
      </c>
      <c r="D45" s="6"/>
      <c r="I45" s="10"/>
    </row>
    <row r="46" spans="1:9" x14ac:dyDescent="0.35">
      <c r="A46" t="s">
        <v>158</v>
      </c>
      <c r="B46" t="s">
        <v>159</v>
      </c>
      <c r="C46" s="12">
        <v>3</v>
      </c>
      <c r="D46" s="6" t="s">
        <v>87</v>
      </c>
      <c r="E46" t="s">
        <v>58</v>
      </c>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I51" s="10"/>
    </row>
    <row r="52" spans="1:9" x14ac:dyDescent="0.35">
      <c r="A52" t="s">
        <v>1280</v>
      </c>
      <c r="B52" t="s">
        <v>1281</v>
      </c>
      <c r="C52" s="12">
        <v>4</v>
      </c>
      <c r="D52" s="6"/>
      <c r="I52" s="10"/>
    </row>
    <row r="53" spans="1:9" x14ac:dyDescent="0.35">
      <c r="A53" t="s">
        <v>1282</v>
      </c>
      <c r="B53" t="s">
        <v>1283</v>
      </c>
      <c r="C53" s="12">
        <v>3</v>
      </c>
      <c r="D53" s="6"/>
      <c r="I53" s="10"/>
    </row>
    <row r="54" spans="1:9" x14ac:dyDescent="0.35">
      <c r="B54" t="s">
        <v>1429</v>
      </c>
      <c r="C54" s="12">
        <v>4</v>
      </c>
      <c r="D54" s="6"/>
      <c r="I54" s="10"/>
    </row>
    <row r="55" spans="1:9" x14ac:dyDescent="0.35">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1290</v>
      </c>
      <c r="B59" t="s">
        <v>1291</v>
      </c>
      <c r="C59" s="12">
        <v>4</v>
      </c>
      <c r="D59" s="6"/>
      <c r="I59" s="10"/>
    </row>
    <row r="60" spans="1:9" x14ac:dyDescent="0.35">
      <c r="A60" t="s">
        <v>1218</v>
      </c>
      <c r="B60" t="s">
        <v>1219</v>
      </c>
      <c r="C60" s="12">
        <v>4</v>
      </c>
      <c r="D60" s="6"/>
      <c r="I60" s="10"/>
    </row>
    <row r="61" spans="1:9" x14ac:dyDescent="0.35">
      <c r="A61" t="s">
        <v>1068</v>
      </c>
      <c r="B61" t="s">
        <v>1069</v>
      </c>
      <c r="C61" s="12">
        <v>3</v>
      </c>
      <c r="D61" s="6" t="s">
        <v>129</v>
      </c>
      <c r="E61" s="36" t="s">
        <v>54</v>
      </c>
      <c r="I61" s="10"/>
    </row>
    <row r="62" spans="1:9" x14ac:dyDescent="0.35">
      <c r="B62" t="s">
        <v>1429</v>
      </c>
      <c r="C62" s="12">
        <v>4</v>
      </c>
      <c r="D62" s="6"/>
      <c r="I62" s="10"/>
    </row>
    <row r="63" spans="1:9" x14ac:dyDescent="0.35">
      <c r="A63" s="27"/>
      <c r="B63" s="27"/>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1211</v>
      </c>
      <c r="B67" t="s">
        <v>1212</v>
      </c>
      <c r="C67" s="12">
        <v>3</v>
      </c>
      <c r="D67" s="6"/>
      <c r="I67" s="10"/>
    </row>
    <row r="68" spans="1:9" x14ac:dyDescent="0.35">
      <c r="A68" t="s">
        <v>1384</v>
      </c>
      <c r="B68" t="s">
        <v>1385</v>
      </c>
      <c r="C68" s="12">
        <v>4</v>
      </c>
      <c r="D68" s="6"/>
      <c r="I68" s="10"/>
    </row>
    <row r="69" spans="1:9" x14ac:dyDescent="0.35">
      <c r="A69" t="s">
        <v>1388</v>
      </c>
      <c r="B69" t="s">
        <v>1389</v>
      </c>
      <c r="C69" s="12">
        <v>1</v>
      </c>
      <c r="D69" s="6"/>
      <c r="I69" s="10"/>
    </row>
    <row r="70" spans="1:9" x14ac:dyDescent="0.35">
      <c r="B70" t="s">
        <v>1429</v>
      </c>
      <c r="C70" s="12">
        <v>4</v>
      </c>
      <c r="D70" s="6"/>
      <c r="I70" s="10"/>
    </row>
    <row r="71" spans="1:9" x14ac:dyDescent="0.35">
      <c r="B71" t="s">
        <v>1429</v>
      </c>
      <c r="C71" s="12">
        <v>4</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1335</v>
      </c>
      <c r="B75" t="s">
        <v>1336</v>
      </c>
      <c r="C75" s="12">
        <v>3</v>
      </c>
      <c r="D75" s="6"/>
      <c r="I75" s="10"/>
    </row>
    <row r="76" spans="1:9" x14ac:dyDescent="0.35">
      <c r="A76" t="s">
        <v>1339</v>
      </c>
      <c r="B76" t="s">
        <v>1340</v>
      </c>
      <c r="C76" s="12">
        <v>3</v>
      </c>
      <c r="D76" s="6"/>
      <c r="I76" s="10"/>
    </row>
    <row r="77" spans="1:9" x14ac:dyDescent="0.35">
      <c r="A77" t="s">
        <v>1390</v>
      </c>
      <c r="B77" t="s">
        <v>1391</v>
      </c>
      <c r="C77" s="12">
        <v>3</v>
      </c>
      <c r="D77" s="6"/>
      <c r="I77" s="10"/>
    </row>
    <row r="78" spans="1:9" x14ac:dyDescent="0.35">
      <c r="A78" t="s">
        <v>495</v>
      </c>
      <c r="B78" t="s">
        <v>496</v>
      </c>
      <c r="C78" s="12">
        <v>3</v>
      </c>
      <c r="D78" s="6" t="s">
        <v>87</v>
      </c>
      <c r="E78" t="s">
        <v>55</v>
      </c>
      <c r="I78" s="10"/>
    </row>
    <row r="79" spans="1:9" x14ac:dyDescent="0.35">
      <c r="B79" t="s">
        <v>1429</v>
      </c>
      <c r="C79" s="12">
        <v>3</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952</v>
      </c>
      <c r="B83" t="s">
        <v>953</v>
      </c>
      <c r="C83" s="12">
        <v>3</v>
      </c>
      <c r="D83" s="6" t="s">
        <v>87</v>
      </c>
      <c r="E83" t="s">
        <v>58</v>
      </c>
      <c r="I83" s="10"/>
    </row>
    <row r="84" spans="1:11" x14ac:dyDescent="0.35">
      <c r="A84" t="s">
        <v>1392</v>
      </c>
      <c r="B84" t="s">
        <v>1393</v>
      </c>
      <c r="C84" s="12">
        <v>3</v>
      </c>
      <c r="D84" s="6"/>
      <c r="I84" s="10"/>
    </row>
    <row r="85" spans="1:11" ht="43.5" x14ac:dyDescent="0.35">
      <c r="A85" s="27" t="s">
        <v>1266</v>
      </c>
      <c r="B85" s="27" t="s">
        <v>1267</v>
      </c>
      <c r="C85" s="12">
        <v>3</v>
      </c>
      <c r="D85" s="6" t="s">
        <v>109</v>
      </c>
      <c r="E85" t="s">
        <v>56</v>
      </c>
      <c r="I85" s="10"/>
    </row>
    <row r="86" spans="1:11" x14ac:dyDescent="0.35">
      <c r="B86" t="s">
        <v>90</v>
      </c>
      <c r="C86" s="12">
        <v>3</v>
      </c>
      <c r="D86" s="6"/>
      <c r="I86" s="10"/>
    </row>
    <row r="87" spans="1:11" x14ac:dyDescent="0.35">
      <c r="B87" t="s">
        <v>1429</v>
      </c>
      <c r="C87" s="12">
        <v>4</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I91" s="10"/>
    </row>
    <row r="92" spans="1:11" s="9" customFormat="1" x14ac:dyDescent="0.35">
      <c r="A92" t="s">
        <v>1398</v>
      </c>
      <c r="B92" t="s">
        <v>1399</v>
      </c>
      <c r="C92" s="12">
        <v>3</v>
      </c>
      <c r="D92"/>
      <c r="E92"/>
      <c r="F92"/>
      <c r="G92" s="8"/>
      <c r="H92" s="8"/>
      <c r="I92" s="10"/>
      <c r="J92" s="17"/>
      <c r="K92" s="17"/>
    </row>
    <row r="93" spans="1:11" x14ac:dyDescent="0.35">
      <c r="B93" t="s">
        <v>1429</v>
      </c>
      <c r="C93" s="12">
        <v>4</v>
      </c>
      <c r="I93" s="10"/>
    </row>
    <row r="94" spans="1:11" x14ac:dyDescent="0.35">
      <c r="B94" t="s">
        <v>1429</v>
      </c>
      <c r="C94" s="12">
        <v>4</v>
      </c>
      <c r="I94" s="10"/>
    </row>
    <row r="95" spans="1:11" x14ac:dyDescent="0.35">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15</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366" priority="62" operator="containsText" text="Not met">
      <formula>NOT(ISERROR(SEARCH("Not met",D108)))</formula>
    </cfRule>
    <cfRule type="containsText" dxfId="365" priority="63" operator="containsText" text="MET!">
      <formula>NOT(ISERROR(SEARCH("MET!",D108)))</formula>
    </cfRule>
  </conditionalFormatting>
  <conditionalFormatting sqref="E2:E82 E84:E1048576">
    <cfRule type="cellIs" dxfId="364" priority="61" operator="equal">
      <formula>"Available for Essential Studies"</formula>
    </cfRule>
  </conditionalFormatting>
  <conditionalFormatting sqref="D121">
    <cfRule type="containsText" dxfId="363" priority="29" operator="containsText" text="Not met">
      <formula>NOT(ISERROR(SEARCH("Not met",D121)))</formula>
    </cfRule>
    <cfRule type="containsText" dxfId="362" priority="30" operator="containsText" text="MET!">
      <formula>NOT(ISERROR(SEARCH("MET!",D121)))</formula>
    </cfRule>
  </conditionalFormatting>
  <conditionalFormatting sqref="D122">
    <cfRule type="containsText" dxfId="361" priority="27" operator="containsText" text="Not met">
      <formula>NOT(ISERROR(SEARCH("Not met",D122)))</formula>
    </cfRule>
    <cfRule type="containsText" dxfId="360" priority="28" operator="containsText" text="MET!">
      <formula>NOT(ISERROR(SEARCH("MET!",D122)))</formula>
    </cfRule>
  </conditionalFormatting>
  <conditionalFormatting sqref="D123">
    <cfRule type="containsText" dxfId="359" priority="25" operator="containsText" text="Not met">
      <formula>NOT(ISERROR(SEARCH("Not met",D123)))</formula>
    </cfRule>
    <cfRule type="containsText" dxfId="358" priority="26" operator="containsText" text="MET!">
      <formula>NOT(ISERROR(SEARCH("MET!",D123)))</formula>
    </cfRule>
  </conditionalFormatting>
  <conditionalFormatting sqref="D124">
    <cfRule type="containsText" dxfId="357" priority="23" operator="containsText" text="Not met">
      <formula>NOT(ISERROR(SEARCH("Not met",D124)))</formula>
    </cfRule>
    <cfRule type="containsText" dxfId="356" priority="24" operator="containsText" text="MET!">
      <formula>NOT(ISERROR(SEARCH("MET!",D124)))</formula>
    </cfRule>
  </conditionalFormatting>
  <conditionalFormatting sqref="D125">
    <cfRule type="containsText" dxfId="355" priority="21" operator="containsText" text="Not met">
      <formula>NOT(ISERROR(SEARCH("Not met",D125)))</formula>
    </cfRule>
    <cfRule type="containsText" dxfId="354" priority="22" operator="containsText" text="MET!">
      <formula>NOT(ISERROR(SEARCH("MET!",D125)))</formula>
    </cfRule>
  </conditionalFormatting>
  <conditionalFormatting sqref="D126">
    <cfRule type="containsText" dxfId="353" priority="19" operator="containsText" text="Not met">
      <formula>NOT(ISERROR(SEARCH("Not met",D126)))</formula>
    </cfRule>
    <cfRule type="containsText" dxfId="352" priority="20" operator="containsText" text="MET!">
      <formula>NOT(ISERROR(SEARCH("MET!",D126)))</formula>
    </cfRule>
  </conditionalFormatting>
  <conditionalFormatting sqref="D127">
    <cfRule type="containsText" dxfId="351" priority="17" operator="containsText" text="Not met">
      <formula>NOT(ISERROR(SEARCH("Not met",D127)))</formula>
    </cfRule>
    <cfRule type="containsText" dxfId="350" priority="18" operator="containsText" text="MET!">
      <formula>NOT(ISERROR(SEARCH("MET!",D127)))</formula>
    </cfRule>
  </conditionalFormatting>
  <conditionalFormatting sqref="D128">
    <cfRule type="containsText" dxfId="349" priority="15" operator="containsText" text="Not met">
      <formula>NOT(ISERROR(SEARCH("Not met",D128)))</formula>
    </cfRule>
    <cfRule type="containsText" dxfId="348" priority="16" operator="containsText" text="MET!">
      <formula>NOT(ISERROR(SEARCH("MET!",D128)))</formula>
    </cfRule>
  </conditionalFormatting>
  <conditionalFormatting sqref="D129">
    <cfRule type="containsText" dxfId="347" priority="13" operator="containsText" text="Not met">
      <formula>NOT(ISERROR(SEARCH("Not met",D129)))</formula>
    </cfRule>
    <cfRule type="containsText" dxfId="346" priority="14" operator="containsText" text="MET!">
      <formula>NOT(ISERROR(SEARCH("MET!",D129)))</formula>
    </cfRule>
  </conditionalFormatting>
  <conditionalFormatting sqref="D130">
    <cfRule type="containsText" dxfId="345" priority="11" operator="containsText" text="Not met">
      <formula>NOT(ISERROR(SEARCH("Not met",D130)))</formula>
    </cfRule>
    <cfRule type="containsText" dxfId="344" priority="12" operator="containsText" text="MET!">
      <formula>NOT(ISERROR(SEARCH("MET!",D130)))</formula>
    </cfRule>
  </conditionalFormatting>
  <conditionalFormatting sqref="D131">
    <cfRule type="containsText" dxfId="343" priority="9" operator="containsText" text="Not met">
      <formula>NOT(ISERROR(SEARCH("Not met",D131)))</formula>
    </cfRule>
    <cfRule type="containsText" dxfId="342" priority="10" operator="containsText" text="MET!">
      <formula>NOT(ISERROR(SEARCH("MET!",D131)))</formula>
    </cfRule>
  </conditionalFormatting>
  <conditionalFormatting sqref="D132">
    <cfRule type="containsText" dxfId="341" priority="7" operator="containsText" text="Not met">
      <formula>NOT(ISERROR(SEARCH("Not met",D132)))</formula>
    </cfRule>
    <cfRule type="containsText" dxfId="340" priority="8" operator="containsText" text="MET!">
      <formula>NOT(ISERROR(SEARCH("MET!",D132)))</formula>
    </cfRule>
  </conditionalFormatting>
  <conditionalFormatting sqref="D133">
    <cfRule type="containsText" dxfId="339" priority="5" operator="containsText" text="Not met">
      <formula>NOT(ISERROR(SEARCH("Not met",D133)))</formula>
    </cfRule>
    <cfRule type="containsText" dxfId="338" priority="6" operator="containsText" text="MET!">
      <formula>NOT(ISERROR(SEARCH("MET!",D133)))</formula>
    </cfRule>
  </conditionalFormatting>
  <conditionalFormatting sqref="E83">
    <cfRule type="cellIs" dxfId="337" priority="1" operator="equal">
      <formula>"Available for Essential Studies"</formula>
    </cfRule>
  </conditionalFormatting>
  <dataValidations count="3">
    <dataValidation type="list" showInputMessage="1" showErrorMessage="1" sqref="D3:D9 D43:D49 D67:D73 D28:D33 D59:D65 D51:D57 D35:D41 D75:D81 D11:D17 D91:D97 D19:D25 D83:D89">
      <formula1>$B$108:$B$116</formula1>
    </dataValidation>
    <dataValidation type="list" allowBlank="1" showInputMessage="1" showErrorMessage="1" sqref="E3:E99">
      <formula1>$B$121:$B$135</formula1>
    </dataValidation>
    <dataValidation type="list" allowBlank="1" showInputMessage="1" showErrorMessage="1" sqref="F4:F94">
      <formula1>#REF!</formula1>
    </dataValidation>
  </dataValidations>
  <pageMargins left="0.7" right="0.7" top="0.75" bottom="0.75" header="0.3" footer="0.3"/>
  <pageSetup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 activePane="bottomLeft" state="frozen"/>
      <selection pane="bottomLeft" activeCell="F11" sqref="F11"/>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0.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1256</v>
      </c>
      <c r="B3" t="s">
        <v>1257</v>
      </c>
      <c r="C3" s="12">
        <v>3</v>
      </c>
      <c r="D3" s="6"/>
      <c r="G3" s="52" t="s">
        <v>71</v>
      </c>
      <c r="H3" s="47"/>
      <c r="I3" s="10"/>
    </row>
    <row r="4" spans="1:9" x14ac:dyDescent="0.35">
      <c r="A4" t="s">
        <v>158</v>
      </c>
      <c r="B4" t="s">
        <v>159</v>
      </c>
      <c r="C4" s="12">
        <v>3</v>
      </c>
      <c r="D4" s="6" t="s">
        <v>87</v>
      </c>
      <c r="E4" t="s">
        <v>58</v>
      </c>
      <c r="G4" s="1" t="s">
        <v>75</v>
      </c>
      <c r="H4" s="1" t="s">
        <v>76</v>
      </c>
      <c r="I4" s="10"/>
    </row>
    <row r="5" spans="1:9" x14ac:dyDescent="0.35">
      <c r="A5" t="s">
        <v>81</v>
      </c>
      <c r="B5" t="s">
        <v>82</v>
      </c>
      <c r="C5" s="12">
        <v>3</v>
      </c>
      <c r="D5" s="6" t="s">
        <v>50</v>
      </c>
      <c r="E5" t="s">
        <v>50</v>
      </c>
      <c r="G5" s="46" t="s">
        <v>79</v>
      </c>
      <c r="H5" s="1" t="s">
        <v>80</v>
      </c>
      <c r="I5" s="10"/>
    </row>
    <row r="6" spans="1:9" x14ac:dyDescent="0.35">
      <c r="B6" t="s">
        <v>108</v>
      </c>
      <c r="C6" s="12">
        <v>3</v>
      </c>
      <c r="D6" s="6" t="s">
        <v>109</v>
      </c>
      <c r="E6" t="s">
        <v>57</v>
      </c>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163</v>
      </c>
      <c r="B11" t="s">
        <v>164</v>
      </c>
      <c r="C11" s="12">
        <v>4</v>
      </c>
      <c r="D11" s="6" t="s">
        <v>74</v>
      </c>
      <c r="F11" t="s">
        <v>1580</v>
      </c>
      <c r="G11" s="8"/>
      <c r="H11" s="8"/>
      <c r="I11" s="10"/>
    </row>
    <row r="12" spans="1:9" x14ac:dyDescent="0.35">
      <c r="A12" t="s">
        <v>210</v>
      </c>
      <c r="B12" t="s">
        <v>275</v>
      </c>
      <c r="C12" s="12">
        <v>1</v>
      </c>
      <c r="D12" s="6"/>
      <c r="I12" s="10"/>
    </row>
    <row r="13" spans="1:9" x14ac:dyDescent="0.35">
      <c r="A13" t="s">
        <v>77</v>
      </c>
      <c r="B13" t="s">
        <v>78</v>
      </c>
      <c r="C13" s="12">
        <v>3</v>
      </c>
      <c r="D13" s="6" t="s">
        <v>52</v>
      </c>
      <c r="E13" t="s">
        <v>52</v>
      </c>
      <c r="I13" s="10"/>
    </row>
    <row r="14" spans="1:9" x14ac:dyDescent="0.35">
      <c r="A14" t="s">
        <v>101</v>
      </c>
      <c r="B14" t="s">
        <v>102</v>
      </c>
      <c r="C14" s="12">
        <v>3</v>
      </c>
      <c r="D14" s="6" t="s">
        <v>51</v>
      </c>
      <c r="E14" t="s">
        <v>51</v>
      </c>
      <c r="I14" s="10"/>
    </row>
    <row r="15" spans="1:9" x14ac:dyDescent="0.35">
      <c r="B15" t="s">
        <v>90</v>
      </c>
      <c r="C15" s="12">
        <v>3</v>
      </c>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1262</v>
      </c>
      <c r="B19" t="s">
        <v>1263</v>
      </c>
      <c r="C19" s="12">
        <v>3</v>
      </c>
      <c r="D19" s="6"/>
      <c r="I19" s="10"/>
    </row>
    <row r="20" spans="1:9" x14ac:dyDescent="0.35">
      <c r="A20" t="s">
        <v>493</v>
      </c>
      <c r="B20" t="s">
        <v>494</v>
      </c>
      <c r="C20" s="12">
        <v>3</v>
      </c>
      <c r="D20" s="6" t="s">
        <v>87</v>
      </c>
      <c r="E20" t="s">
        <v>61</v>
      </c>
      <c r="I20" s="10"/>
    </row>
    <row r="21" spans="1:9" x14ac:dyDescent="0.35">
      <c r="A21" t="s">
        <v>1315</v>
      </c>
      <c r="B21" t="s">
        <v>1316</v>
      </c>
      <c r="C21" s="12">
        <v>3</v>
      </c>
      <c r="D21" s="6"/>
      <c r="I21" s="10"/>
    </row>
    <row r="22" spans="1:9" x14ac:dyDescent="0.35">
      <c r="A22" t="s">
        <v>135</v>
      </c>
      <c r="B22" t="s">
        <v>136</v>
      </c>
      <c r="C22" s="12">
        <v>3</v>
      </c>
      <c r="D22" s="6" t="s">
        <v>129</v>
      </c>
      <c r="E22" t="s">
        <v>53</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1258</v>
      </c>
      <c r="B27" t="s">
        <v>1259</v>
      </c>
      <c r="C27" s="12">
        <v>4</v>
      </c>
      <c r="I27" s="10"/>
    </row>
    <row r="28" spans="1:9" x14ac:dyDescent="0.35">
      <c r="A28" t="s">
        <v>122</v>
      </c>
      <c r="B28" t="s">
        <v>123</v>
      </c>
      <c r="C28" s="12">
        <v>4</v>
      </c>
      <c r="D28" s="6" t="s">
        <v>107</v>
      </c>
      <c r="E28" t="s">
        <v>60</v>
      </c>
      <c r="I28" s="10"/>
    </row>
    <row r="29" spans="1:9" x14ac:dyDescent="0.35">
      <c r="A29" t="s">
        <v>1247</v>
      </c>
      <c r="B29" t="s">
        <v>1248</v>
      </c>
      <c r="C29" s="12">
        <v>3</v>
      </c>
      <c r="D29" s="6"/>
      <c r="I29" s="10"/>
    </row>
    <row r="30" spans="1:9" x14ac:dyDescent="0.35">
      <c r="B30" t="s">
        <v>90</v>
      </c>
      <c r="C30" s="12">
        <v>3</v>
      </c>
      <c r="D30" s="6"/>
      <c r="I30" s="10"/>
    </row>
    <row r="31" spans="1:9" x14ac:dyDescent="0.35">
      <c r="B31" t="s">
        <v>90</v>
      </c>
      <c r="C31" s="12">
        <v>3</v>
      </c>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1211</v>
      </c>
      <c r="B35" t="s">
        <v>1212</v>
      </c>
      <c r="C35" s="12">
        <v>3</v>
      </c>
      <c r="D35" s="6"/>
      <c r="I35" s="10"/>
    </row>
    <row r="36" spans="1:9" x14ac:dyDescent="0.35">
      <c r="A36" t="s">
        <v>487</v>
      </c>
      <c r="B36" t="s">
        <v>488</v>
      </c>
      <c r="C36" s="12">
        <v>3</v>
      </c>
      <c r="D36" s="6" t="s">
        <v>87</v>
      </c>
      <c r="E36" t="s">
        <v>58</v>
      </c>
      <c r="I36" s="10"/>
    </row>
    <row r="37" spans="1:9" x14ac:dyDescent="0.35">
      <c r="A37" t="s">
        <v>1264</v>
      </c>
      <c r="B37" t="s">
        <v>1265</v>
      </c>
      <c r="C37" s="12">
        <v>4</v>
      </c>
      <c r="D37" s="6" t="s">
        <v>107</v>
      </c>
      <c r="I37" s="10"/>
    </row>
    <row r="38" spans="1:9" x14ac:dyDescent="0.35">
      <c r="B38" t="s">
        <v>90</v>
      </c>
      <c r="C38" s="12">
        <v>3</v>
      </c>
      <c r="D38" s="6"/>
      <c r="I38" s="10"/>
    </row>
    <row r="39" spans="1:9" x14ac:dyDescent="0.35">
      <c r="B39" t="s">
        <v>90</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1280</v>
      </c>
      <c r="B44" t="s">
        <v>1281</v>
      </c>
      <c r="C44" s="12">
        <v>4</v>
      </c>
      <c r="D44" s="6"/>
      <c r="I44" s="10"/>
    </row>
    <row r="45" spans="1:9" x14ac:dyDescent="0.35">
      <c r="A45" t="s">
        <v>1321</v>
      </c>
      <c r="B45" t="s">
        <v>1322</v>
      </c>
      <c r="C45" s="12">
        <v>3</v>
      </c>
      <c r="D45" s="6"/>
      <c r="I45" s="10"/>
    </row>
    <row r="46" spans="1:9" x14ac:dyDescent="0.35">
      <c r="A46" t="s">
        <v>127</v>
      </c>
      <c r="B46" t="s">
        <v>128</v>
      </c>
      <c r="C46" s="12">
        <v>3</v>
      </c>
      <c r="D46" s="6" t="s">
        <v>129</v>
      </c>
      <c r="E46" t="s">
        <v>62</v>
      </c>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1286</v>
      </c>
      <c r="B51" t="s">
        <v>1287</v>
      </c>
      <c r="C51" s="12">
        <v>4</v>
      </c>
      <c r="D51" s="6"/>
      <c r="I51" s="10"/>
    </row>
    <row r="52" spans="1:9" x14ac:dyDescent="0.35">
      <c r="A52" t="s">
        <v>1335</v>
      </c>
      <c r="B52" t="s">
        <v>1336</v>
      </c>
      <c r="C52" s="12">
        <v>3</v>
      </c>
      <c r="D52" s="6"/>
      <c r="I52" s="10"/>
    </row>
    <row r="53" spans="1:9" x14ac:dyDescent="0.35">
      <c r="A53" t="s">
        <v>1304</v>
      </c>
      <c r="B53" t="s">
        <v>1305</v>
      </c>
      <c r="C53" s="12">
        <v>3</v>
      </c>
      <c r="D53" s="6"/>
      <c r="I53" s="10"/>
    </row>
    <row r="54" spans="1:9" x14ac:dyDescent="0.35">
      <c r="A54" t="s">
        <v>1339</v>
      </c>
      <c r="B54" t="s">
        <v>1340</v>
      </c>
      <c r="C54" s="12">
        <v>3</v>
      </c>
      <c r="D54" s="6"/>
      <c r="I54" s="10"/>
    </row>
    <row r="55" spans="1:9" x14ac:dyDescent="0.35">
      <c r="B55" t="s">
        <v>90</v>
      </c>
      <c r="C55" s="12">
        <v>3</v>
      </c>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1430</v>
      </c>
      <c r="B59" t="s">
        <v>1431</v>
      </c>
      <c r="C59" s="12">
        <v>3</v>
      </c>
      <c r="D59" s="6"/>
      <c r="I59" s="10"/>
    </row>
    <row r="60" spans="1:9" x14ac:dyDescent="0.35">
      <c r="A60" t="s">
        <v>1432</v>
      </c>
      <c r="B60" t="s">
        <v>1433</v>
      </c>
      <c r="C60" s="12">
        <v>3</v>
      </c>
      <c r="D60" s="6"/>
      <c r="I60" s="10"/>
    </row>
    <row r="61" spans="1:9" x14ac:dyDescent="0.35">
      <c r="A61" t="s">
        <v>502</v>
      </c>
      <c r="B61" t="s">
        <v>503</v>
      </c>
      <c r="C61" s="12">
        <v>3</v>
      </c>
      <c r="D61" s="6" t="s">
        <v>129</v>
      </c>
      <c r="E61" s="36" t="s">
        <v>54</v>
      </c>
      <c r="I61" s="10"/>
    </row>
    <row r="62" spans="1:9" x14ac:dyDescent="0.35">
      <c r="A62" t="s">
        <v>498</v>
      </c>
      <c r="B62" t="s">
        <v>499</v>
      </c>
      <c r="C62" s="12">
        <v>3</v>
      </c>
      <c r="D62" s="6"/>
      <c r="I62" s="10"/>
    </row>
    <row r="63" spans="1:9" x14ac:dyDescent="0.35">
      <c r="B63" t="s">
        <v>90</v>
      </c>
      <c r="C63" s="12">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1434</v>
      </c>
      <c r="B67" t="s">
        <v>1435</v>
      </c>
      <c r="C67" s="12">
        <v>3</v>
      </c>
      <c r="D67" s="6"/>
      <c r="I67" s="10"/>
    </row>
    <row r="68" spans="1:9" x14ac:dyDescent="0.35">
      <c r="A68" t="s">
        <v>1272</v>
      </c>
      <c r="B68" t="s">
        <v>1273</v>
      </c>
      <c r="C68" s="12">
        <v>3</v>
      </c>
      <c r="D68" s="6"/>
      <c r="I68" s="10"/>
    </row>
    <row r="69" spans="1:9" x14ac:dyDescent="0.35">
      <c r="A69" t="s">
        <v>1436</v>
      </c>
      <c r="B69" t="s">
        <v>1437</v>
      </c>
      <c r="C69" s="12">
        <v>3</v>
      </c>
      <c r="D69" s="6"/>
      <c r="I69" s="10"/>
    </row>
    <row r="70" spans="1:9" x14ac:dyDescent="0.35">
      <c r="A70" t="s">
        <v>1274</v>
      </c>
      <c r="B70" t="s">
        <v>1275</v>
      </c>
      <c r="C70" s="12">
        <v>3</v>
      </c>
      <c r="D70" s="6"/>
      <c r="I70" s="10"/>
    </row>
    <row r="71" spans="1:9" x14ac:dyDescent="0.35">
      <c r="B71" t="s">
        <v>90</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1333</v>
      </c>
      <c r="B75" t="s">
        <v>1334</v>
      </c>
      <c r="C75" s="12">
        <v>3</v>
      </c>
      <c r="D75" s="6"/>
      <c r="I75" s="10"/>
    </row>
    <row r="76" spans="1:9" x14ac:dyDescent="0.35">
      <c r="A76" t="s">
        <v>513</v>
      </c>
      <c r="B76" t="s">
        <v>514</v>
      </c>
      <c r="C76" s="12">
        <v>3</v>
      </c>
      <c r="D76" s="6"/>
      <c r="I76" s="10"/>
    </row>
    <row r="77" spans="1:9" x14ac:dyDescent="0.35">
      <c r="A77" t="s">
        <v>1337</v>
      </c>
      <c r="B77" t="s">
        <v>1338</v>
      </c>
      <c r="C77" s="12">
        <v>3</v>
      </c>
      <c r="D77" s="6"/>
      <c r="I77" s="10"/>
    </row>
    <row r="78" spans="1:9" x14ac:dyDescent="0.35">
      <c r="A78" t="s">
        <v>1325</v>
      </c>
      <c r="B78" t="s">
        <v>1326</v>
      </c>
      <c r="C78" s="12">
        <v>3</v>
      </c>
      <c r="D78" s="6"/>
      <c r="I78" s="10"/>
    </row>
    <row r="79" spans="1:9" x14ac:dyDescent="0.35">
      <c r="B79" t="s">
        <v>160</v>
      </c>
      <c r="C79" s="12">
        <v>4</v>
      </c>
      <c r="D79" s="6" t="s">
        <v>100</v>
      </c>
      <c r="E79" t="s">
        <v>59</v>
      </c>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ht="43.5" x14ac:dyDescent="0.35">
      <c r="A83" s="27" t="s">
        <v>1438</v>
      </c>
      <c r="B83" s="27" t="s">
        <v>1439</v>
      </c>
      <c r="C83" s="12">
        <v>3</v>
      </c>
      <c r="D83" s="6" t="s">
        <v>87</v>
      </c>
      <c r="E83" t="s">
        <v>58</v>
      </c>
      <c r="I83" s="10"/>
    </row>
    <row r="84" spans="1:11" x14ac:dyDescent="0.35">
      <c r="A84" t="s">
        <v>1341</v>
      </c>
      <c r="B84" t="s">
        <v>1303</v>
      </c>
      <c r="C84" s="12">
        <v>3</v>
      </c>
      <c r="D84" s="6"/>
      <c r="I84" s="10"/>
    </row>
    <row r="85" spans="1:11" x14ac:dyDescent="0.35">
      <c r="A85" t="s">
        <v>1440</v>
      </c>
      <c r="B85" t="s">
        <v>1441</v>
      </c>
      <c r="C85" s="12">
        <v>3</v>
      </c>
      <c r="D85" s="6"/>
      <c r="I85" s="10"/>
    </row>
    <row r="86" spans="1:11" x14ac:dyDescent="0.35">
      <c r="A86" t="s">
        <v>500</v>
      </c>
      <c r="B86" t="s">
        <v>501</v>
      </c>
      <c r="C86" s="12">
        <v>3</v>
      </c>
      <c r="D86" s="6" t="s">
        <v>109</v>
      </c>
      <c r="E86" t="s">
        <v>56</v>
      </c>
      <c r="I86" s="10"/>
    </row>
    <row r="87" spans="1:11" x14ac:dyDescent="0.35">
      <c r="A87" t="s">
        <v>495</v>
      </c>
      <c r="B87" t="s">
        <v>496</v>
      </c>
      <c r="C87" s="12">
        <v>3</v>
      </c>
      <c r="D87" s="6" t="s">
        <v>87</v>
      </c>
      <c r="E87" t="s">
        <v>55</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I91" s="10"/>
    </row>
    <row r="92" spans="1:11" s="9" customFormat="1" x14ac:dyDescent="0.35">
      <c r="A92" t="s">
        <v>1344</v>
      </c>
      <c r="B92" t="s">
        <v>1303</v>
      </c>
      <c r="C92" s="12">
        <v>3</v>
      </c>
      <c r="D92"/>
      <c r="E92"/>
      <c r="F92"/>
      <c r="G92" s="8"/>
      <c r="H92" s="8"/>
      <c r="I92" s="10"/>
      <c r="J92" s="17"/>
      <c r="K92" s="17"/>
    </row>
    <row r="93" spans="1:11" x14ac:dyDescent="0.35">
      <c r="A93" t="s">
        <v>1442</v>
      </c>
      <c r="B93" t="s">
        <v>1443</v>
      </c>
      <c r="C93" s="12">
        <v>3</v>
      </c>
      <c r="I93" s="10"/>
    </row>
    <row r="94" spans="1:11" x14ac:dyDescent="0.35">
      <c r="B94" t="s">
        <v>90</v>
      </c>
      <c r="C94" s="12">
        <v>3</v>
      </c>
      <c r="I94" s="10"/>
    </row>
    <row r="95" spans="1:11" x14ac:dyDescent="0.35">
      <c r="B95" t="s">
        <v>90</v>
      </c>
      <c r="C95" s="12">
        <v>3</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15</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4</v>
      </c>
      <c r="D130" s="12" t="str">
        <f t="shared" si="3"/>
        <v>Not 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4</v>
      </c>
      <c r="D138" s="12">
        <f>C138-C135</f>
        <v>4</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336" priority="61" operator="containsText" text="Not met">
      <formula>NOT(ISERROR(SEARCH("Not met",D108)))</formula>
    </cfRule>
    <cfRule type="containsText" dxfId="335" priority="62" operator="containsText" text="MET!">
      <formula>NOT(ISERROR(SEARCH("MET!",D108)))</formula>
    </cfRule>
  </conditionalFormatting>
  <conditionalFormatting sqref="D121">
    <cfRule type="containsText" dxfId="334" priority="28" operator="containsText" text="Not met">
      <formula>NOT(ISERROR(SEARCH("Not met",D121)))</formula>
    </cfRule>
    <cfRule type="containsText" dxfId="333" priority="29" operator="containsText" text="MET!">
      <formula>NOT(ISERROR(SEARCH("MET!",D121)))</formula>
    </cfRule>
  </conditionalFormatting>
  <conditionalFormatting sqref="D122">
    <cfRule type="containsText" dxfId="332" priority="26" operator="containsText" text="Not met">
      <formula>NOT(ISERROR(SEARCH("Not met",D122)))</formula>
    </cfRule>
    <cfRule type="containsText" dxfId="331" priority="27" operator="containsText" text="MET!">
      <formula>NOT(ISERROR(SEARCH("MET!",D122)))</formula>
    </cfRule>
  </conditionalFormatting>
  <conditionalFormatting sqref="D123">
    <cfRule type="containsText" dxfId="330" priority="24" operator="containsText" text="Not met">
      <formula>NOT(ISERROR(SEARCH("Not met",D123)))</formula>
    </cfRule>
    <cfRule type="containsText" dxfId="329" priority="25" operator="containsText" text="MET!">
      <formula>NOT(ISERROR(SEARCH("MET!",D123)))</formula>
    </cfRule>
  </conditionalFormatting>
  <conditionalFormatting sqref="D124">
    <cfRule type="containsText" dxfId="328" priority="22" operator="containsText" text="Not met">
      <formula>NOT(ISERROR(SEARCH("Not met",D124)))</formula>
    </cfRule>
    <cfRule type="containsText" dxfId="327" priority="23" operator="containsText" text="MET!">
      <formula>NOT(ISERROR(SEARCH("MET!",D124)))</formula>
    </cfRule>
  </conditionalFormatting>
  <conditionalFormatting sqref="D125">
    <cfRule type="containsText" dxfId="326" priority="20" operator="containsText" text="Not met">
      <formula>NOT(ISERROR(SEARCH("Not met",D125)))</formula>
    </cfRule>
    <cfRule type="containsText" dxfId="325" priority="21" operator="containsText" text="MET!">
      <formula>NOT(ISERROR(SEARCH("MET!",D125)))</formula>
    </cfRule>
  </conditionalFormatting>
  <conditionalFormatting sqref="D126">
    <cfRule type="containsText" dxfId="324" priority="18" operator="containsText" text="Not met">
      <formula>NOT(ISERROR(SEARCH("Not met",D126)))</formula>
    </cfRule>
    <cfRule type="containsText" dxfId="323" priority="19" operator="containsText" text="MET!">
      <formula>NOT(ISERROR(SEARCH("MET!",D126)))</formula>
    </cfRule>
  </conditionalFormatting>
  <conditionalFormatting sqref="D127">
    <cfRule type="containsText" dxfId="322" priority="16" operator="containsText" text="Not met">
      <formula>NOT(ISERROR(SEARCH("Not met",D127)))</formula>
    </cfRule>
    <cfRule type="containsText" dxfId="321" priority="17" operator="containsText" text="MET!">
      <formula>NOT(ISERROR(SEARCH("MET!",D127)))</formula>
    </cfRule>
  </conditionalFormatting>
  <conditionalFormatting sqref="D128">
    <cfRule type="containsText" dxfId="320" priority="14" operator="containsText" text="Not met">
      <formula>NOT(ISERROR(SEARCH("Not met",D128)))</formula>
    </cfRule>
    <cfRule type="containsText" dxfId="319" priority="15" operator="containsText" text="MET!">
      <formula>NOT(ISERROR(SEARCH("MET!",D128)))</formula>
    </cfRule>
  </conditionalFormatting>
  <conditionalFormatting sqref="D129">
    <cfRule type="containsText" dxfId="318" priority="12" operator="containsText" text="Not met">
      <formula>NOT(ISERROR(SEARCH("Not met",D129)))</formula>
    </cfRule>
    <cfRule type="containsText" dxfId="317" priority="13" operator="containsText" text="MET!">
      <formula>NOT(ISERROR(SEARCH("MET!",D129)))</formula>
    </cfRule>
  </conditionalFormatting>
  <conditionalFormatting sqref="D130">
    <cfRule type="containsText" dxfId="316" priority="10" operator="containsText" text="Not met">
      <formula>NOT(ISERROR(SEARCH("Not met",D130)))</formula>
    </cfRule>
    <cfRule type="containsText" dxfId="315" priority="11" operator="containsText" text="MET!">
      <formula>NOT(ISERROR(SEARCH("MET!",D130)))</formula>
    </cfRule>
  </conditionalFormatting>
  <conditionalFormatting sqref="D131">
    <cfRule type="containsText" dxfId="314" priority="8" operator="containsText" text="Not met">
      <formula>NOT(ISERROR(SEARCH("Not met",D131)))</formula>
    </cfRule>
    <cfRule type="containsText" dxfId="313" priority="9" operator="containsText" text="MET!">
      <formula>NOT(ISERROR(SEARCH("MET!",D131)))</formula>
    </cfRule>
  </conditionalFormatting>
  <conditionalFormatting sqref="D132">
    <cfRule type="containsText" dxfId="312" priority="6" operator="containsText" text="Not met">
      <formula>NOT(ISERROR(SEARCH("Not met",D132)))</formula>
    </cfRule>
    <cfRule type="containsText" dxfId="311" priority="7" operator="containsText" text="MET!">
      <formula>NOT(ISERROR(SEARCH("MET!",D132)))</formula>
    </cfRule>
  </conditionalFormatting>
  <conditionalFormatting sqref="D133">
    <cfRule type="containsText" dxfId="310" priority="4" operator="containsText" text="Not met">
      <formula>NOT(ISERROR(SEARCH("Not met",D133)))</formula>
    </cfRule>
    <cfRule type="containsText" dxfId="309" priority="5" operator="containsText" text="MET!">
      <formula>NOT(ISERROR(SEARCH("MET!",D133)))</formula>
    </cfRule>
  </conditionalFormatting>
  <conditionalFormatting sqref="E2:E1048576">
    <cfRule type="cellIs" dxfId="308" priority="3" operator="equal">
      <formula>"Available for Essential Studies"</formula>
    </cfRule>
  </conditionalFormatting>
  <dataValidations count="3">
    <dataValidation type="list" showInputMessage="1" showErrorMessage="1" sqref="D3:D9 D43:D49 D67:D73 D28:D33 D59:D65 D51:D57 D35:D41 D75:D81 D11:D17 D91:D97 D19:D25 D83:D89">
      <formula1>$B$108:$B$116</formula1>
    </dataValidation>
    <dataValidation type="list" allowBlank="1" showInputMessage="1" showErrorMessage="1" sqref="E3:E99">
      <formula1>$B$121:$B$135</formula1>
    </dataValidation>
    <dataValidation type="list" allowBlank="1" showInputMessage="1" showErrorMessage="1" sqref="F3:F10 F12:F94">
      <formula1>#REF!</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93" zoomScaleNormal="70" workbookViewId="0">
      <selection activeCell="B24" sqref="B24"/>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3"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s="28" t="s">
        <v>197</v>
      </c>
      <c r="B3" s="28" t="s">
        <v>198</v>
      </c>
      <c r="C3" s="29">
        <v>3</v>
      </c>
      <c r="D3" s="6"/>
      <c r="G3" s="1" t="s">
        <v>75</v>
      </c>
      <c r="H3" s="1" t="s">
        <v>76</v>
      </c>
      <c r="I3" s="10"/>
    </row>
    <row r="4" spans="1:9" x14ac:dyDescent="0.35">
      <c r="A4" s="28" t="s">
        <v>199</v>
      </c>
      <c r="B4" s="28" t="s">
        <v>200</v>
      </c>
      <c r="C4" s="29">
        <v>3</v>
      </c>
      <c r="D4" s="6" t="s">
        <v>129</v>
      </c>
      <c r="G4" s="46" t="s">
        <v>79</v>
      </c>
      <c r="H4" s="1" t="s">
        <v>80</v>
      </c>
      <c r="I4" s="10"/>
    </row>
    <row r="5" spans="1:9" x14ac:dyDescent="0.35">
      <c r="A5" s="28" t="s">
        <v>201</v>
      </c>
      <c r="B5" s="28" t="s">
        <v>202</v>
      </c>
      <c r="C5" s="29">
        <v>1</v>
      </c>
      <c r="D5" s="6"/>
      <c r="G5" s="48" t="s">
        <v>83</v>
      </c>
      <c r="H5" s="1" t="s">
        <v>84</v>
      </c>
      <c r="I5" s="10"/>
    </row>
    <row r="6" spans="1:9" x14ac:dyDescent="0.35">
      <c r="A6" s="28" t="s">
        <v>158</v>
      </c>
      <c r="B6" s="28" t="s">
        <v>203</v>
      </c>
      <c r="C6" s="29">
        <v>3</v>
      </c>
      <c r="D6" s="6"/>
      <c r="G6" s="49" t="s">
        <v>88</v>
      </c>
      <c r="H6" s="1" t="s">
        <v>89</v>
      </c>
      <c r="I6" s="10"/>
    </row>
    <row r="7" spans="1:9" x14ac:dyDescent="0.35">
      <c r="A7" s="28" t="s">
        <v>81</v>
      </c>
      <c r="B7" s="28" t="s">
        <v>204</v>
      </c>
      <c r="C7" s="29">
        <v>3</v>
      </c>
      <c r="D7" s="6" t="s">
        <v>50</v>
      </c>
      <c r="E7" t="s">
        <v>50</v>
      </c>
      <c r="G7" s="50" t="s">
        <v>91</v>
      </c>
      <c r="H7" s="1" t="s">
        <v>92</v>
      </c>
      <c r="I7" s="10"/>
    </row>
    <row r="8" spans="1:9" x14ac:dyDescent="0.35">
      <c r="A8" s="28"/>
      <c r="B8" s="28" t="s">
        <v>205</v>
      </c>
      <c r="C8" s="29">
        <v>4</v>
      </c>
      <c r="D8" s="6" t="s">
        <v>100</v>
      </c>
      <c r="E8" t="s">
        <v>59</v>
      </c>
      <c r="I8" s="10"/>
    </row>
    <row r="9" spans="1:9" x14ac:dyDescent="0.35">
      <c r="A9" s="22"/>
      <c r="B9" s="23"/>
      <c r="C9" s="24"/>
      <c r="D9" s="6"/>
      <c r="I9" s="10"/>
    </row>
    <row r="10" spans="1:9" ht="15" x14ac:dyDescent="0.4">
      <c r="A10" s="56" t="s">
        <v>93</v>
      </c>
      <c r="B10" s="57"/>
      <c r="C10" s="57"/>
      <c r="D10" s="15"/>
      <c r="G10" s="61"/>
      <c r="H10" s="61"/>
      <c r="I10" s="61"/>
    </row>
    <row r="11" spans="1:9" x14ac:dyDescent="0.35">
      <c r="A11" s="28" t="s">
        <v>206</v>
      </c>
      <c r="B11" s="28" t="s">
        <v>207</v>
      </c>
      <c r="C11" s="29">
        <v>3</v>
      </c>
      <c r="D11" s="6"/>
      <c r="G11" s="8"/>
      <c r="H11" s="8"/>
      <c r="I11" s="10"/>
    </row>
    <row r="12" spans="1:9" x14ac:dyDescent="0.35">
      <c r="A12" s="28" t="s">
        <v>208</v>
      </c>
      <c r="B12" s="28" t="s">
        <v>209</v>
      </c>
      <c r="C12" s="29">
        <v>3</v>
      </c>
      <c r="D12" s="6"/>
      <c r="I12" s="10"/>
    </row>
    <row r="13" spans="1:9" x14ac:dyDescent="0.35">
      <c r="A13" s="28" t="s">
        <v>210</v>
      </c>
      <c r="B13" s="28" t="s">
        <v>211</v>
      </c>
      <c r="C13" s="29">
        <v>1</v>
      </c>
      <c r="D13" s="6"/>
      <c r="I13" s="10"/>
    </row>
    <row r="14" spans="1:9" x14ac:dyDescent="0.35">
      <c r="A14" s="28" t="s">
        <v>77</v>
      </c>
      <c r="B14" s="28" t="s">
        <v>212</v>
      </c>
      <c r="C14" s="29">
        <v>3</v>
      </c>
      <c r="D14" s="6" t="s">
        <v>52</v>
      </c>
      <c r="E14" t="s">
        <v>52</v>
      </c>
      <c r="I14" s="10"/>
    </row>
    <row r="15" spans="1:9" x14ac:dyDescent="0.35">
      <c r="A15" s="28" t="s">
        <v>101</v>
      </c>
      <c r="B15" s="28" t="s">
        <v>213</v>
      </c>
      <c r="C15" s="29">
        <v>3</v>
      </c>
      <c r="D15" s="6" t="s">
        <v>51</v>
      </c>
      <c r="E15" t="s">
        <v>51</v>
      </c>
      <c r="I15" s="10"/>
    </row>
    <row r="16" spans="1:9" x14ac:dyDescent="0.35">
      <c r="A16" s="28"/>
      <c r="B16" s="28" t="s">
        <v>214</v>
      </c>
      <c r="C16" s="29">
        <v>3</v>
      </c>
      <c r="D16" s="6" t="s">
        <v>87</v>
      </c>
      <c r="E16" t="s">
        <v>58</v>
      </c>
      <c r="I16" s="10"/>
    </row>
    <row r="17" spans="1:9" x14ac:dyDescent="0.35">
      <c r="A17" s="22"/>
      <c r="B17" s="23"/>
      <c r="C17" s="24"/>
      <c r="D17" s="6"/>
      <c r="I17" s="10"/>
    </row>
    <row r="18" spans="1:9" ht="15" x14ac:dyDescent="0.4">
      <c r="A18" s="56" t="s">
        <v>103</v>
      </c>
      <c r="B18" s="57"/>
      <c r="C18" s="57"/>
      <c r="D18" s="15"/>
      <c r="G18" s="61"/>
      <c r="H18" s="61"/>
      <c r="I18" s="61"/>
    </row>
    <row r="19" spans="1:9" ht="43.5" x14ac:dyDescent="0.35">
      <c r="A19" s="25" t="s">
        <v>215</v>
      </c>
      <c r="B19" s="26" t="s">
        <v>216</v>
      </c>
      <c r="C19" s="21">
        <v>3</v>
      </c>
      <c r="D19" s="6" t="s">
        <v>109</v>
      </c>
      <c r="E19" t="s">
        <v>57</v>
      </c>
      <c r="I19" s="10"/>
    </row>
    <row r="20" spans="1:9" x14ac:dyDescent="0.35">
      <c r="A20" s="28" t="s">
        <v>217</v>
      </c>
      <c r="B20" s="28" t="s">
        <v>218</v>
      </c>
      <c r="C20" s="29">
        <v>3</v>
      </c>
      <c r="D20" s="6"/>
      <c r="I20" s="10"/>
    </row>
    <row r="21" spans="1:9" x14ac:dyDescent="0.35">
      <c r="A21" s="28" t="s">
        <v>219</v>
      </c>
      <c r="B21" s="28" t="s">
        <v>220</v>
      </c>
      <c r="C21" s="29">
        <v>3</v>
      </c>
      <c r="D21" s="6" t="s">
        <v>129</v>
      </c>
      <c r="E21" t="s">
        <v>54</v>
      </c>
      <c r="I21" s="10"/>
    </row>
    <row r="22" spans="1:9" x14ac:dyDescent="0.35">
      <c r="A22" s="28" t="s">
        <v>221</v>
      </c>
      <c r="B22" s="28" t="s">
        <v>222</v>
      </c>
      <c r="C22" s="29">
        <v>3</v>
      </c>
      <c r="D22" s="6"/>
      <c r="I22" s="10"/>
    </row>
    <row r="23" spans="1:9" x14ac:dyDescent="0.35">
      <c r="A23" s="28" t="s">
        <v>223</v>
      </c>
      <c r="B23" s="28" t="s">
        <v>224</v>
      </c>
      <c r="C23" s="29">
        <v>1</v>
      </c>
      <c r="D23" s="6"/>
      <c r="I23" s="10"/>
    </row>
    <row r="24" spans="1:9" x14ac:dyDescent="0.35">
      <c r="A24" s="28"/>
      <c r="B24" s="28" t="s">
        <v>214</v>
      </c>
      <c r="C24" s="29">
        <v>3</v>
      </c>
      <c r="D24" s="6" t="s">
        <v>87</v>
      </c>
      <c r="E24" t="s">
        <v>58</v>
      </c>
      <c r="I24" s="10"/>
    </row>
    <row r="25" spans="1:9" x14ac:dyDescent="0.35">
      <c r="A25" s="22"/>
      <c r="B25" s="23"/>
      <c r="C25" s="24"/>
      <c r="D25" s="6"/>
      <c r="I25" s="10"/>
    </row>
    <row r="26" spans="1:9" ht="15" x14ac:dyDescent="0.4">
      <c r="A26" s="56" t="s">
        <v>110</v>
      </c>
      <c r="B26" s="57"/>
      <c r="C26" s="57"/>
      <c r="D26" s="15"/>
      <c r="G26" s="61"/>
      <c r="H26" s="61"/>
      <c r="I26" s="61"/>
    </row>
    <row r="27" spans="1:9" x14ac:dyDescent="0.35">
      <c r="A27" s="28" t="s">
        <v>225</v>
      </c>
      <c r="B27" s="28" t="s">
        <v>226</v>
      </c>
      <c r="C27" s="29">
        <v>3</v>
      </c>
      <c r="D27" s="6"/>
      <c r="I27" s="10"/>
    </row>
    <row r="28" spans="1:9" x14ac:dyDescent="0.35">
      <c r="A28" s="28" t="s">
        <v>127</v>
      </c>
      <c r="B28" s="28" t="s">
        <v>227</v>
      </c>
      <c r="C28" s="29">
        <v>3</v>
      </c>
      <c r="D28" s="6" t="s">
        <v>129</v>
      </c>
      <c r="E28" t="s">
        <v>62</v>
      </c>
      <c r="I28" s="10"/>
    </row>
    <row r="29" spans="1:9" x14ac:dyDescent="0.35">
      <c r="A29" s="28" t="s">
        <v>135</v>
      </c>
      <c r="B29" s="28" t="s">
        <v>228</v>
      </c>
      <c r="C29" s="29">
        <v>3</v>
      </c>
      <c r="D29" s="6" t="s">
        <v>129</v>
      </c>
      <c r="E29" t="s">
        <v>53</v>
      </c>
      <c r="I29" s="10"/>
    </row>
    <row r="30" spans="1:9" x14ac:dyDescent="0.35">
      <c r="A30" s="28" t="s">
        <v>229</v>
      </c>
      <c r="B30" s="28" t="s">
        <v>230</v>
      </c>
      <c r="C30" s="29">
        <v>4</v>
      </c>
      <c r="D30" s="6" t="s">
        <v>74</v>
      </c>
      <c r="E30" s="34" t="s">
        <v>60</v>
      </c>
      <c r="I30" s="10"/>
    </row>
    <row r="31" spans="1:9" x14ac:dyDescent="0.35">
      <c r="A31" s="28"/>
      <c r="B31" s="28" t="s">
        <v>231</v>
      </c>
      <c r="C31" s="29">
        <v>3</v>
      </c>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s="28" t="s">
        <v>232</v>
      </c>
      <c r="B35" s="28" t="s">
        <v>233</v>
      </c>
      <c r="C35" s="29">
        <v>3</v>
      </c>
      <c r="D35" s="6"/>
      <c r="I35" s="10"/>
    </row>
    <row r="36" spans="1:9" x14ac:dyDescent="0.35">
      <c r="A36" s="28" t="s">
        <v>234</v>
      </c>
      <c r="B36" s="28" t="s">
        <v>235</v>
      </c>
      <c r="C36" s="29">
        <v>3</v>
      </c>
      <c r="D36" s="6"/>
      <c r="I36" s="10"/>
    </row>
    <row r="37" spans="1:9" x14ac:dyDescent="0.35">
      <c r="A37" s="28" t="s">
        <v>236</v>
      </c>
      <c r="B37" s="28" t="s">
        <v>237</v>
      </c>
      <c r="C37" s="29">
        <v>3</v>
      </c>
      <c r="D37" s="6"/>
      <c r="I37" s="10"/>
    </row>
    <row r="38" spans="1:9" x14ac:dyDescent="0.35">
      <c r="A38" s="28"/>
      <c r="B38" s="28" t="s">
        <v>238</v>
      </c>
      <c r="C38" s="29">
        <v>3</v>
      </c>
      <c r="D38" s="6"/>
      <c r="I38" s="10"/>
    </row>
    <row r="39" spans="1:9" x14ac:dyDescent="0.35">
      <c r="A39" s="28"/>
      <c r="B39" s="28" t="s">
        <v>231</v>
      </c>
      <c r="C39" s="29">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s="28" t="s">
        <v>239</v>
      </c>
      <c r="B43" s="28" t="s">
        <v>240</v>
      </c>
      <c r="C43" s="29">
        <v>3</v>
      </c>
      <c r="D43" s="6"/>
      <c r="I43" s="10"/>
    </row>
    <row r="44" spans="1:9" x14ac:dyDescent="0.35">
      <c r="A44" s="28" t="s">
        <v>241</v>
      </c>
      <c r="B44" s="28" t="s">
        <v>242</v>
      </c>
      <c r="C44" s="29">
        <v>3</v>
      </c>
      <c r="D44" s="6"/>
      <c r="I44" s="10"/>
    </row>
    <row r="45" spans="1:9" x14ac:dyDescent="0.35">
      <c r="A45" s="28"/>
      <c r="B45" s="28" t="s">
        <v>243</v>
      </c>
      <c r="C45" s="29">
        <v>3</v>
      </c>
      <c r="D45" s="6"/>
      <c r="I45" s="10"/>
    </row>
    <row r="46" spans="1:9" x14ac:dyDescent="0.35">
      <c r="A46" s="28"/>
      <c r="B46" s="28" t="s">
        <v>238</v>
      </c>
      <c r="C46" s="29">
        <v>3</v>
      </c>
      <c r="D46" s="6"/>
      <c r="I46" s="10"/>
    </row>
    <row r="47" spans="1:9" x14ac:dyDescent="0.35">
      <c r="A47" s="28"/>
      <c r="B47" s="28" t="s">
        <v>244</v>
      </c>
      <c r="C47" s="29">
        <v>4</v>
      </c>
      <c r="D47" s="6" t="s">
        <v>107</v>
      </c>
      <c r="E47" t="s">
        <v>59</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s="28" t="s">
        <v>245</v>
      </c>
      <c r="B51" s="28" t="s">
        <v>246</v>
      </c>
      <c r="C51" s="29">
        <v>3</v>
      </c>
      <c r="D51" s="6"/>
      <c r="I51" s="10"/>
    </row>
    <row r="52" spans="1:9" x14ac:dyDescent="0.35">
      <c r="A52" s="28" t="s">
        <v>247</v>
      </c>
      <c r="B52" s="28" t="s">
        <v>248</v>
      </c>
      <c r="C52" s="29">
        <v>3</v>
      </c>
      <c r="D52" s="6"/>
      <c r="I52" s="10"/>
    </row>
    <row r="53" spans="1:9" x14ac:dyDescent="0.35">
      <c r="A53" s="28" t="s">
        <v>249</v>
      </c>
      <c r="B53" s="28" t="s">
        <v>250</v>
      </c>
      <c r="C53" s="29">
        <v>3</v>
      </c>
      <c r="D53" s="6"/>
      <c r="I53" s="10"/>
    </row>
    <row r="54" spans="1:9" x14ac:dyDescent="0.35">
      <c r="A54" s="28"/>
      <c r="B54" s="28" t="s">
        <v>238</v>
      </c>
      <c r="C54" s="29">
        <v>3</v>
      </c>
      <c r="D54" s="6"/>
      <c r="I54" s="10"/>
    </row>
    <row r="55" spans="1:9" x14ac:dyDescent="0.35">
      <c r="A55" s="28"/>
      <c r="B55" s="28" t="s">
        <v>251</v>
      </c>
      <c r="C55" s="29">
        <v>3</v>
      </c>
      <c r="D55" s="6"/>
      <c r="I55" s="10"/>
    </row>
    <row r="56" spans="1:9" x14ac:dyDescent="0.35">
      <c r="A56" s="20"/>
      <c r="B56" s="2"/>
      <c r="C56" s="21"/>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s="28" t="s">
        <v>252</v>
      </c>
      <c r="B59" s="28" t="s">
        <v>253</v>
      </c>
      <c r="C59" s="29">
        <v>3</v>
      </c>
      <c r="D59" s="6"/>
      <c r="I59" s="10"/>
    </row>
    <row r="60" spans="1:9" x14ac:dyDescent="0.35">
      <c r="A60" s="28" t="s">
        <v>254</v>
      </c>
      <c r="B60" s="28" t="s">
        <v>255</v>
      </c>
      <c r="C60" s="29">
        <v>3</v>
      </c>
      <c r="D60" s="6"/>
      <c r="I60" s="10"/>
    </row>
    <row r="61" spans="1:9" x14ac:dyDescent="0.35">
      <c r="A61" s="28"/>
      <c r="B61" s="28" t="s">
        <v>251</v>
      </c>
      <c r="C61" s="29">
        <v>3</v>
      </c>
      <c r="D61" s="6"/>
      <c r="I61" s="10"/>
    </row>
    <row r="62" spans="1:9" x14ac:dyDescent="0.35">
      <c r="A62" s="28"/>
      <c r="B62" s="28" t="s">
        <v>256</v>
      </c>
      <c r="C62" s="29">
        <v>3</v>
      </c>
      <c r="D62" s="6"/>
      <c r="I62" s="10"/>
    </row>
    <row r="63" spans="1:9" x14ac:dyDescent="0.35">
      <c r="A63" s="28"/>
      <c r="B63" s="28" t="s">
        <v>238</v>
      </c>
      <c r="C63" s="29">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s="28" t="s">
        <v>257</v>
      </c>
      <c r="B67" s="28" t="s">
        <v>258</v>
      </c>
      <c r="C67" s="29">
        <v>3</v>
      </c>
      <c r="D67" s="6"/>
      <c r="I67" s="10"/>
    </row>
    <row r="68" spans="1:9" x14ac:dyDescent="0.35">
      <c r="A68" s="28" t="s">
        <v>259</v>
      </c>
      <c r="B68" s="28" t="s">
        <v>260</v>
      </c>
      <c r="C68" s="29">
        <v>3</v>
      </c>
      <c r="D68" s="6"/>
      <c r="I68" s="10"/>
    </row>
    <row r="69" spans="1:9" x14ac:dyDescent="0.35">
      <c r="A69" s="28"/>
      <c r="B69" s="28" t="s">
        <v>238</v>
      </c>
      <c r="C69" s="29">
        <v>3</v>
      </c>
      <c r="D69" s="6"/>
      <c r="I69" s="10"/>
    </row>
    <row r="70" spans="1:9" x14ac:dyDescent="0.35">
      <c r="A70" s="28"/>
      <c r="B70" s="28" t="s">
        <v>261</v>
      </c>
      <c r="C70" s="29">
        <v>3</v>
      </c>
      <c r="D70" s="6" t="s">
        <v>109</v>
      </c>
      <c r="E70" t="s">
        <v>57</v>
      </c>
      <c r="I70" s="10"/>
    </row>
    <row r="71" spans="1:9" x14ac:dyDescent="0.35">
      <c r="A71" s="28"/>
      <c r="B71" s="28" t="s">
        <v>262</v>
      </c>
      <c r="C71" s="29">
        <v>3</v>
      </c>
      <c r="D71" s="6"/>
      <c r="I71" s="10"/>
    </row>
    <row r="72" spans="1:9" x14ac:dyDescent="0.35">
      <c r="A72" s="20"/>
      <c r="B72" s="2"/>
      <c r="C72" s="21"/>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s="28" t="s">
        <v>263</v>
      </c>
      <c r="B75" s="28" t="s">
        <v>264</v>
      </c>
      <c r="C75" s="29">
        <v>3</v>
      </c>
      <c r="D75" s="6"/>
      <c r="I75" s="10"/>
    </row>
    <row r="76" spans="1:9" x14ac:dyDescent="0.35">
      <c r="A76" s="28" t="s">
        <v>265</v>
      </c>
      <c r="B76" s="28" t="s">
        <v>266</v>
      </c>
      <c r="C76" s="29">
        <v>5</v>
      </c>
      <c r="D76" s="6"/>
      <c r="I76" s="10"/>
    </row>
    <row r="77" spans="1:9" x14ac:dyDescent="0.35">
      <c r="A77" s="28"/>
      <c r="B77" s="28" t="s">
        <v>267</v>
      </c>
      <c r="C77" s="29">
        <v>3</v>
      </c>
      <c r="D77" s="6" t="s">
        <v>109</v>
      </c>
      <c r="E77" s="34" t="s">
        <v>56</v>
      </c>
      <c r="I77" s="10"/>
    </row>
    <row r="78" spans="1:9" x14ac:dyDescent="0.35">
      <c r="A78" s="28"/>
      <c r="B78" s="28" t="s">
        <v>231</v>
      </c>
      <c r="C78" s="29">
        <v>3</v>
      </c>
      <c r="D78" s="6"/>
      <c r="I78" s="10"/>
    </row>
    <row r="79" spans="1:9" x14ac:dyDescent="0.35">
      <c r="A79" s="28"/>
      <c r="B79" s="28" t="s">
        <v>268</v>
      </c>
      <c r="C79" s="29">
        <v>3</v>
      </c>
      <c r="D79" s="6" t="s">
        <v>87</v>
      </c>
      <c r="E79" s="34" t="s">
        <v>55</v>
      </c>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s="28" t="s">
        <v>265</v>
      </c>
      <c r="B83" s="28" t="s">
        <v>266</v>
      </c>
      <c r="C83" s="29">
        <v>5</v>
      </c>
      <c r="D83" s="6"/>
      <c r="I83" s="10"/>
    </row>
    <row r="84" spans="1:11" x14ac:dyDescent="0.35">
      <c r="B84" s="28" t="s">
        <v>238</v>
      </c>
      <c r="C84" s="29">
        <v>3</v>
      </c>
      <c r="D84" s="6"/>
      <c r="I84" s="10"/>
    </row>
    <row r="85" spans="1:11" x14ac:dyDescent="0.35">
      <c r="B85" s="28" t="s">
        <v>251</v>
      </c>
      <c r="C85" s="29">
        <v>3</v>
      </c>
      <c r="D85" s="6"/>
      <c r="I85" s="10"/>
    </row>
    <row r="86" spans="1:11" x14ac:dyDescent="0.35">
      <c r="B86" s="28" t="s">
        <v>214</v>
      </c>
      <c r="C86" s="29">
        <v>3</v>
      </c>
      <c r="D86" s="6" t="s">
        <v>87</v>
      </c>
      <c r="E86" t="s">
        <v>58</v>
      </c>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s="28" t="s">
        <v>265</v>
      </c>
      <c r="B91" s="28" t="s">
        <v>266</v>
      </c>
      <c r="C91" s="29">
        <v>5</v>
      </c>
      <c r="D91" s="6"/>
      <c r="I91" s="10"/>
    </row>
    <row r="92" spans="1:11" s="9" customFormat="1" x14ac:dyDescent="0.35">
      <c r="A92" s="28" t="s">
        <v>269</v>
      </c>
      <c r="B92" s="28" t="s">
        <v>270</v>
      </c>
      <c r="C92" s="29">
        <v>3</v>
      </c>
      <c r="D92" s="6"/>
      <c r="E92"/>
      <c r="F92"/>
      <c r="G92" s="8"/>
      <c r="H92" s="8"/>
      <c r="I92" s="10"/>
      <c r="J92" s="17"/>
      <c r="K92" s="17"/>
    </row>
    <row r="93" spans="1:11" x14ac:dyDescent="0.35">
      <c r="A93" s="28"/>
      <c r="B93" s="28" t="s">
        <v>238</v>
      </c>
      <c r="C93" s="29">
        <v>3</v>
      </c>
      <c r="D93" s="6"/>
      <c r="I93" s="10"/>
    </row>
    <row r="94" spans="1:11" x14ac:dyDescent="0.35">
      <c r="A94" s="28"/>
      <c r="B94" s="28" t="s">
        <v>244</v>
      </c>
      <c r="C94" s="29">
        <v>4</v>
      </c>
      <c r="D94" s="6" t="s">
        <v>107</v>
      </c>
      <c r="E94" s="34" t="s">
        <v>61</v>
      </c>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12</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4">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A10:C10"/>
    <mergeCell ref="G10:I10"/>
  </mergeCells>
  <conditionalFormatting sqref="D108:D116">
    <cfRule type="containsText" dxfId="1349" priority="33" operator="containsText" text="Not met">
      <formula>NOT(ISERROR(SEARCH("Not met",D108)))</formula>
    </cfRule>
    <cfRule type="containsText" dxfId="1348" priority="34" operator="containsText" text="MET!">
      <formula>NOT(ISERROR(SEARCH("MET!",D108)))</formula>
    </cfRule>
  </conditionalFormatting>
  <conditionalFormatting sqref="D121">
    <cfRule type="containsText" dxfId="1347" priority="26" operator="containsText" text="Not met">
      <formula>NOT(ISERROR(SEARCH("Not met",D121)))</formula>
    </cfRule>
    <cfRule type="containsText" dxfId="1346" priority="27" operator="containsText" text="MET!">
      <formula>NOT(ISERROR(SEARCH("MET!",D121)))</formula>
    </cfRule>
  </conditionalFormatting>
  <conditionalFormatting sqref="D122">
    <cfRule type="containsText" dxfId="1345" priority="24" operator="containsText" text="Not met">
      <formula>NOT(ISERROR(SEARCH("Not met",D122)))</formula>
    </cfRule>
    <cfRule type="containsText" dxfId="1344" priority="25" operator="containsText" text="MET!">
      <formula>NOT(ISERROR(SEARCH("MET!",D122)))</formula>
    </cfRule>
  </conditionalFormatting>
  <conditionalFormatting sqref="D123">
    <cfRule type="containsText" dxfId="1343" priority="22" operator="containsText" text="Not met">
      <formula>NOT(ISERROR(SEARCH("Not met",D123)))</formula>
    </cfRule>
    <cfRule type="containsText" dxfId="1342" priority="23" operator="containsText" text="MET!">
      <formula>NOT(ISERROR(SEARCH("MET!",D123)))</formula>
    </cfRule>
  </conditionalFormatting>
  <conditionalFormatting sqref="D124">
    <cfRule type="containsText" dxfId="1341" priority="20" operator="containsText" text="Not met">
      <formula>NOT(ISERROR(SEARCH("Not met",D124)))</formula>
    </cfRule>
    <cfRule type="containsText" dxfId="1340" priority="21" operator="containsText" text="MET!">
      <formula>NOT(ISERROR(SEARCH("MET!",D124)))</formula>
    </cfRule>
  </conditionalFormatting>
  <conditionalFormatting sqref="D125">
    <cfRule type="containsText" dxfId="1339" priority="18" operator="containsText" text="Not met">
      <formula>NOT(ISERROR(SEARCH("Not met",D125)))</formula>
    </cfRule>
    <cfRule type="containsText" dxfId="1338" priority="19" operator="containsText" text="MET!">
      <formula>NOT(ISERROR(SEARCH("MET!",D125)))</formula>
    </cfRule>
  </conditionalFormatting>
  <conditionalFormatting sqref="D126">
    <cfRule type="containsText" dxfId="1337" priority="16" operator="containsText" text="Not met">
      <formula>NOT(ISERROR(SEARCH("Not met",D126)))</formula>
    </cfRule>
    <cfRule type="containsText" dxfId="1336" priority="17" operator="containsText" text="MET!">
      <formula>NOT(ISERROR(SEARCH("MET!",D126)))</formula>
    </cfRule>
  </conditionalFormatting>
  <conditionalFormatting sqref="D127">
    <cfRule type="containsText" dxfId="1335" priority="14" operator="containsText" text="Not met">
      <formula>NOT(ISERROR(SEARCH("Not met",D127)))</formula>
    </cfRule>
    <cfRule type="containsText" dxfId="1334" priority="15" operator="containsText" text="MET!">
      <formula>NOT(ISERROR(SEARCH("MET!",D127)))</formula>
    </cfRule>
  </conditionalFormatting>
  <conditionalFormatting sqref="D128">
    <cfRule type="containsText" dxfId="1333" priority="12" operator="containsText" text="Not met">
      <formula>NOT(ISERROR(SEARCH("Not met",D128)))</formula>
    </cfRule>
    <cfRule type="containsText" dxfId="1332" priority="13" operator="containsText" text="MET!">
      <formula>NOT(ISERROR(SEARCH("MET!",D128)))</formula>
    </cfRule>
  </conditionalFormatting>
  <conditionalFormatting sqref="D129">
    <cfRule type="containsText" dxfId="1331" priority="10" operator="containsText" text="Not met">
      <formula>NOT(ISERROR(SEARCH("Not met",D129)))</formula>
    </cfRule>
    <cfRule type="containsText" dxfId="1330" priority="11" operator="containsText" text="MET!">
      <formula>NOT(ISERROR(SEARCH("MET!",D129)))</formula>
    </cfRule>
  </conditionalFormatting>
  <conditionalFormatting sqref="D130">
    <cfRule type="containsText" dxfId="1329" priority="8" operator="containsText" text="Not met">
      <formula>NOT(ISERROR(SEARCH("Not met",D130)))</formula>
    </cfRule>
    <cfRule type="containsText" dxfId="1328" priority="9" operator="containsText" text="MET!">
      <formula>NOT(ISERROR(SEARCH("MET!",D130)))</formula>
    </cfRule>
  </conditionalFormatting>
  <conditionalFormatting sqref="D131">
    <cfRule type="containsText" dxfId="1327" priority="6" operator="containsText" text="Not met">
      <formula>NOT(ISERROR(SEARCH("Not met",D131)))</formula>
    </cfRule>
    <cfRule type="containsText" dxfId="1326" priority="7" operator="containsText" text="MET!">
      <formula>NOT(ISERROR(SEARCH("MET!",D131)))</formula>
    </cfRule>
  </conditionalFormatting>
  <conditionalFormatting sqref="D132">
    <cfRule type="containsText" dxfId="1325" priority="4" operator="containsText" text="Not met">
      <formula>NOT(ISERROR(SEARCH("Not met",D132)))</formula>
    </cfRule>
    <cfRule type="containsText" dxfId="1324" priority="5" operator="containsText" text="MET!">
      <formula>NOT(ISERROR(SEARCH("MET!",D132)))</formula>
    </cfRule>
  </conditionalFormatting>
  <conditionalFormatting sqref="D133">
    <cfRule type="containsText" dxfId="1323" priority="2" operator="containsText" text="Not met">
      <formula>NOT(ISERROR(SEARCH("Not met",D133)))</formula>
    </cfRule>
    <cfRule type="containsText" dxfId="1322" priority="3" operator="containsText" text="MET!">
      <formula>NOT(ISERROR(SEARCH("MET!",D133)))</formula>
    </cfRule>
  </conditionalFormatting>
  <conditionalFormatting sqref="E2:E1048576">
    <cfRule type="cellIs" dxfId="1321" priority="1" operator="equal">
      <formula>"Available for Essential Studies"</formula>
    </cfRule>
  </conditionalFormatting>
  <dataValidations count="3">
    <dataValidation type="list" showInputMessage="1" showErrorMessage="1" sqref="D59:D65 D3:D9 D67:D68 D70:D73 D83:D89 D51:D57 D35:D41 D91:D97 D75:D81 D19:D25 D43:D49 D11:D17 D27:D33">
      <formula1>$B$108:$B$116</formula1>
    </dataValidation>
    <dataValidation type="list" allowBlank="1" showInputMessage="1" showErrorMessage="1" sqref="E3:E97">
      <formula1>$B$121:$B$135</formula1>
    </dataValidation>
    <dataValidation type="list" allowBlank="1" showInputMessage="1" showErrorMessage="1" sqref="F3:F94">
      <formula1>#REF!</formula1>
    </dataValidation>
  </dataValidation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21" activePane="bottomLeft" state="frozen"/>
      <selection pane="bottomLeft" activeCell="F38" sqref="F38"/>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35.453125" bestFit="1" customWidth="1"/>
    <col min="6" max="6" width="9.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B3" t="s">
        <v>1444</v>
      </c>
      <c r="C3" s="12">
        <v>60</v>
      </c>
      <c r="D3" s="6"/>
      <c r="G3" s="52" t="s">
        <v>71</v>
      </c>
      <c r="H3" s="47"/>
      <c r="I3" s="10"/>
    </row>
    <row r="4" spans="1:9" x14ac:dyDescent="0.35">
      <c r="D4" s="6"/>
      <c r="G4" s="1" t="s">
        <v>75</v>
      </c>
      <c r="H4" s="1" t="s">
        <v>76</v>
      </c>
      <c r="I4" s="10"/>
    </row>
    <row r="5" spans="1:9" x14ac:dyDescent="0.35">
      <c r="D5" s="6"/>
      <c r="G5" s="46" t="s">
        <v>79</v>
      </c>
      <c r="H5" s="1" t="s">
        <v>80</v>
      </c>
      <c r="I5" s="10"/>
    </row>
    <row r="6" spans="1:9" x14ac:dyDescent="0.35">
      <c r="D6" s="6"/>
      <c r="G6" s="48" t="s">
        <v>83</v>
      </c>
      <c r="H6" s="1" t="s">
        <v>84</v>
      </c>
      <c r="I6" s="10"/>
    </row>
    <row r="7" spans="1:9" x14ac:dyDescent="0.35">
      <c r="D7" s="6"/>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D11" s="6"/>
      <c r="G11" s="8"/>
      <c r="H11" s="8"/>
      <c r="I11" s="10"/>
    </row>
    <row r="12" spans="1:9" x14ac:dyDescent="0.35">
      <c r="D12" s="6"/>
      <c r="I12" s="10"/>
    </row>
    <row r="13" spans="1:9" x14ac:dyDescent="0.35">
      <c r="D13" s="6"/>
      <c r="I13" s="10"/>
    </row>
    <row r="14" spans="1:9" x14ac:dyDescent="0.35">
      <c r="D14" s="6"/>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I27" s="10"/>
    </row>
    <row r="28" spans="1:9" x14ac:dyDescent="0.35">
      <c r="D28" s="6"/>
      <c r="I28" s="10"/>
    </row>
    <row r="29" spans="1:9" x14ac:dyDescent="0.35">
      <c r="D29" s="6"/>
      <c r="I29" s="10"/>
    </row>
    <row r="30" spans="1:9" x14ac:dyDescent="0.35">
      <c r="D30" s="6"/>
      <c r="I30" s="10"/>
    </row>
    <row r="31" spans="1:9" x14ac:dyDescent="0.35">
      <c r="D31" s="6"/>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1258</v>
      </c>
      <c r="B35" t="s">
        <v>1259</v>
      </c>
      <c r="C35" s="12">
        <v>4</v>
      </c>
      <c r="D35" s="6"/>
      <c r="I35" s="10"/>
    </row>
    <row r="36" spans="1:9" ht="72.5" x14ac:dyDescent="0.35">
      <c r="A36" s="27" t="s">
        <v>1445</v>
      </c>
      <c r="B36" s="27" t="s">
        <v>1446</v>
      </c>
      <c r="C36" s="12">
        <v>3</v>
      </c>
      <c r="D36" s="6"/>
      <c r="I36" s="10"/>
    </row>
    <row r="37" spans="1:9" x14ac:dyDescent="0.35">
      <c r="A37" t="s">
        <v>1211</v>
      </c>
      <c r="B37" t="s">
        <v>1212</v>
      </c>
      <c r="C37" s="12">
        <v>3</v>
      </c>
      <c r="D37" s="6"/>
      <c r="I37" s="10"/>
    </row>
    <row r="38" spans="1:9" x14ac:dyDescent="0.35">
      <c r="A38" t="s">
        <v>163</v>
      </c>
      <c r="B38" t="s">
        <v>164</v>
      </c>
      <c r="C38" s="12">
        <v>4</v>
      </c>
      <c r="D38" s="6" t="s">
        <v>74</v>
      </c>
      <c r="F38" t="s">
        <v>1580</v>
      </c>
      <c r="I38" s="10"/>
    </row>
    <row r="39" spans="1:9" x14ac:dyDescent="0.35">
      <c r="A39" t="s">
        <v>81</v>
      </c>
      <c r="B39" t="s">
        <v>82</v>
      </c>
      <c r="C39" s="12">
        <v>3</v>
      </c>
      <c r="D39" s="6" t="s">
        <v>50</v>
      </c>
      <c r="E39" t="s">
        <v>50</v>
      </c>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1268</v>
      </c>
      <c r="B43" t="s">
        <v>1269</v>
      </c>
      <c r="C43" s="12">
        <v>4</v>
      </c>
      <c r="D43" s="6"/>
      <c r="I43" s="10"/>
    </row>
    <row r="44" spans="1:9" x14ac:dyDescent="0.35">
      <c r="A44" t="s">
        <v>493</v>
      </c>
      <c r="B44" t="s">
        <v>494</v>
      </c>
      <c r="C44" s="12">
        <v>3</v>
      </c>
      <c r="D44" s="6" t="s">
        <v>87</v>
      </c>
      <c r="E44" t="s">
        <v>58</v>
      </c>
      <c r="I44" s="10"/>
    </row>
    <row r="45" spans="1:9" x14ac:dyDescent="0.35">
      <c r="A45" t="s">
        <v>122</v>
      </c>
      <c r="B45" t="s">
        <v>123</v>
      </c>
      <c r="C45" s="12">
        <v>4</v>
      </c>
      <c r="D45" s="6" t="s">
        <v>107</v>
      </c>
      <c r="E45" t="s">
        <v>60</v>
      </c>
      <c r="I45" s="10"/>
    </row>
    <row r="46" spans="1:9" x14ac:dyDescent="0.35">
      <c r="A46" t="s">
        <v>77</v>
      </c>
      <c r="B46" t="s">
        <v>78</v>
      </c>
      <c r="C46" s="12">
        <v>3</v>
      </c>
      <c r="D46" s="6" t="s">
        <v>52</v>
      </c>
      <c r="E46" t="s">
        <v>52</v>
      </c>
      <c r="I46" s="10"/>
    </row>
    <row r="47" spans="1:9" x14ac:dyDescent="0.35">
      <c r="A47" t="s">
        <v>101</v>
      </c>
      <c r="B47" t="s">
        <v>102</v>
      </c>
      <c r="C47" s="12">
        <v>3</v>
      </c>
      <c r="D47" s="6" t="s">
        <v>51</v>
      </c>
      <c r="E47" t="s">
        <v>51</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1335</v>
      </c>
      <c r="B51" t="s">
        <v>1336</v>
      </c>
      <c r="C51" s="12">
        <v>3</v>
      </c>
      <c r="D51" s="6"/>
      <c r="I51" s="10"/>
    </row>
    <row r="52" spans="1:9" x14ac:dyDescent="0.35">
      <c r="A52" t="s">
        <v>1304</v>
      </c>
      <c r="B52" t="s">
        <v>1305</v>
      </c>
      <c r="C52" s="12">
        <v>3</v>
      </c>
      <c r="D52" s="6"/>
      <c r="I52" s="10"/>
    </row>
    <row r="53" spans="1:9" x14ac:dyDescent="0.35">
      <c r="A53" t="s">
        <v>1339</v>
      </c>
      <c r="B53" t="s">
        <v>1340</v>
      </c>
      <c r="C53" s="12">
        <v>3</v>
      </c>
      <c r="D53" s="6"/>
      <c r="I53" s="10"/>
    </row>
    <row r="54" spans="1:9" x14ac:dyDescent="0.35">
      <c r="A54" t="s">
        <v>135</v>
      </c>
      <c r="B54" t="s">
        <v>136</v>
      </c>
      <c r="C54" s="12">
        <v>3</v>
      </c>
      <c r="D54" s="6" t="s">
        <v>129</v>
      </c>
      <c r="E54" t="s">
        <v>53</v>
      </c>
      <c r="I54" s="10"/>
    </row>
    <row r="55" spans="1:9" x14ac:dyDescent="0.35">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1286</v>
      </c>
      <c r="B59" t="s">
        <v>1287</v>
      </c>
      <c r="C59" s="12">
        <v>4</v>
      </c>
      <c r="D59" s="6"/>
      <c r="E59" t="s">
        <v>61</v>
      </c>
      <c r="I59" s="10"/>
    </row>
    <row r="60" spans="1:9" x14ac:dyDescent="0.35">
      <c r="A60" t="s">
        <v>498</v>
      </c>
      <c r="B60" t="s">
        <v>499</v>
      </c>
      <c r="C60" s="12">
        <v>3</v>
      </c>
      <c r="D60" s="6"/>
      <c r="I60" s="10"/>
    </row>
    <row r="61" spans="1:9" x14ac:dyDescent="0.35">
      <c r="A61" t="s">
        <v>487</v>
      </c>
      <c r="B61" t="s">
        <v>488</v>
      </c>
      <c r="C61" s="12">
        <v>3</v>
      </c>
      <c r="D61" s="6" t="s">
        <v>87</v>
      </c>
      <c r="E61" t="s">
        <v>58</v>
      </c>
      <c r="I61" s="10"/>
    </row>
    <row r="62" spans="1:9" x14ac:dyDescent="0.35">
      <c r="A62" t="s">
        <v>210</v>
      </c>
      <c r="B62" t="s">
        <v>275</v>
      </c>
      <c r="C62" s="12">
        <v>1</v>
      </c>
      <c r="D62" s="6"/>
      <c r="I62" s="10"/>
    </row>
    <row r="63" spans="1:9" ht="43.5" x14ac:dyDescent="0.35">
      <c r="A63" s="27" t="s">
        <v>1266</v>
      </c>
      <c r="B63" t="s">
        <v>501</v>
      </c>
      <c r="C63" s="12">
        <v>3</v>
      </c>
      <c r="D63" s="6" t="s">
        <v>109</v>
      </c>
      <c r="E63" t="s">
        <v>56</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1280</v>
      </c>
      <c r="B67" t="s">
        <v>1281</v>
      </c>
      <c r="C67" s="12">
        <v>4</v>
      </c>
      <c r="D67" s="6"/>
      <c r="I67" s="10"/>
    </row>
    <row r="68" spans="1:9" x14ac:dyDescent="0.35">
      <c r="A68" t="s">
        <v>1272</v>
      </c>
      <c r="B68" t="s">
        <v>1273</v>
      </c>
      <c r="C68" s="12">
        <v>3</v>
      </c>
      <c r="D68" s="6"/>
      <c r="I68" s="10"/>
    </row>
    <row r="69" spans="1:9" x14ac:dyDescent="0.35">
      <c r="A69" t="s">
        <v>1315</v>
      </c>
      <c r="B69" t="s">
        <v>1316</v>
      </c>
      <c r="C69" s="12">
        <v>3</v>
      </c>
      <c r="D69" s="6"/>
      <c r="I69" s="10"/>
    </row>
    <row r="70" spans="1:9" x14ac:dyDescent="0.35">
      <c r="B70" t="s">
        <v>160</v>
      </c>
      <c r="C70" s="12">
        <v>4</v>
      </c>
      <c r="D70" s="6" t="s">
        <v>100</v>
      </c>
      <c r="E70" t="s">
        <v>59</v>
      </c>
      <c r="I70" s="10"/>
    </row>
    <row r="71" spans="1:9" x14ac:dyDescent="0.35">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1262</v>
      </c>
      <c r="B75" t="s">
        <v>1263</v>
      </c>
      <c r="C75" s="12">
        <v>3</v>
      </c>
      <c r="D75" s="6"/>
      <c r="I75" s="10"/>
    </row>
    <row r="76" spans="1:9" x14ac:dyDescent="0.35">
      <c r="A76" t="s">
        <v>1333</v>
      </c>
      <c r="B76" t="s">
        <v>1334</v>
      </c>
      <c r="C76" s="12">
        <v>3</v>
      </c>
      <c r="D76" s="6"/>
      <c r="I76" s="10"/>
    </row>
    <row r="77" spans="1:9" x14ac:dyDescent="0.35">
      <c r="A77" t="s">
        <v>513</v>
      </c>
      <c r="B77" t="s">
        <v>514</v>
      </c>
      <c r="C77" s="12">
        <v>3</v>
      </c>
      <c r="D77" s="6"/>
      <c r="I77" s="10"/>
    </row>
    <row r="78" spans="1:9" x14ac:dyDescent="0.35">
      <c r="A78" t="s">
        <v>1337</v>
      </c>
      <c r="B78" t="s">
        <v>1338</v>
      </c>
      <c r="C78" s="12">
        <v>3</v>
      </c>
      <c r="D78" s="6"/>
      <c r="I78" s="10"/>
    </row>
    <row r="79" spans="1:9" x14ac:dyDescent="0.35">
      <c r="A79" t="s">
        <v>127</v>
      </c>
      <c r="B79" t="s">
        <v>128</v>
      </c>
      <c r="C79" s="12">
        <v>3</v>
      </c>
      <c r="D79" s="6" t="s">
        <v>129</v>
      </c>
      <c r="E79" t="s">
        <v>62</v>
      </c>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ht="43.5" x14ac:dyDescent="0.35">
      <c r="A83" s="27" t="s">
        <v>1447</v>
      </c>
      <c r="B83" s="27" t="s">
        <v>1448</v>
      </c>
      <c r="C83" s="12">
        <v>3</v>
      </c>
      <c r="D83" s="6" t="s">
        <v>87</v>
      </c>
      <c r="E83" t="s">
        <v>58</v>
      </c>
      <c r="I83" s="10"/>
    </row>
    <row r="84" spans="1:11" x14ac:dyDescent="0.35">
      <c r="A84" t="s">
        <v>1341</v>
      </c>
      <c r="B84" t="s">
        <v>1303</v>
      </c>
      <c r="C84" s="12">
        <v>3</v>
      </c>
      <c r="D84" s="6"/>
      <c r="I84" s="10"/>
    </row>
    <row r="85" spans="1:11" x14ac:dyDescent="0.35">
      <c r="A85" t="s">
        <v>495</v>
      </c>
      <c r="B85" t="s">
        <v>496</v>
      </c>
      <c r="C85" s="12">
        <v>3</v>
      </c>
      <c r="D85" s="6" t="s">
        <v>87</v>
      </c>
      <c r="E85" t="s">
        <v>55</v>
      </c>
      <c r="I85" s="10"/>
    </row>
    <row r="86" spans="1:11" x14ac:dyDescent="0.35">
      <c r="B86" t="s">
        <v>108</v>
      </c>
      <c r="C86" s="12">
        <v>3</v>
      </c>
      <c r="D86" s="6" t="s">
        <v>109</v>
      </c>
      <c r="E86" t="s">
        <v>57</v>
      </c>
      <c r="I86" s="10"/>
    </row>
    <row r="87" spans="1:11" x14ac:dyDescent="0.35">
      <c r="B87" t="s">
        <v>309</v>
      </c>
      <c r="C87" s="12">
        <v>4</v>
      </c>
      <c r="D87" s="6" t="s">
        <v>107</v>
      </c>
      <c r="E87" t="s">
        <v>59</v>
      </c>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1342</v>
      </c>
      <c r="B91" t="s">
        <v>1343</v>
      </c>
      <c r="C91" s="12">
        <v>3</v>
      </c>
      <c r="I91" s="10"/>
    </row>
    <row r="92" spans="1:11" s="9" customFormat="1" x14ac:dyDescent="0.35">
      <c r="A92" t="s">
        <v>1344</v>
      </c>
      <c r="B92" t="s">
        <v>1303</v>
      </c>
      <c r="C92" s="12">
        <v>3</v>
      </c>
      <c r="D92"/>
      <c r="E92"/>
      <c r="F92"/>
      <c r="G92" s="8"/>
      <c r="H92" s="8"/>
      <c r="I92" s="10"/>
      <c r="J92" s="17"/>
      <c r="K92" s="17"/>
    </row>
    <row r="93" spans="1:11" ht="43.5" x14ac:dyDescent="0.35">
      <c r="A93" s="27" t="s">
        <v>1317</v>
      </c>
      <c r="B93" s="27" t="s">
        <v>1449</v>
      </c>
      <c r="C93" s="12">
        <v>3</v>
      </c>
      <c r="I93" s="10"/>
    </row>
    <row r="94" spans="1:11" x14ac:dyDescent="0.35">
      <c r="A94" t="s">
        <v>502</v>
      </c>
      <c r="B94" t="s">
        <v>503</v>
      </c>
      <c r="C94" s="12">
        <v>3</v>
      </c>
      <c r="D94" t="s">
        <v>129</v>
      </c>
      <c r="E94" s="36" t="s">
        <v>54</v>
      </c>
      <c r="I94" s="10"/>
    </row>
    <row r="95" spans="1:11" x14ac:dyDescent="0.35">
      <c r="B95" t="s">
        <v>108</v>
      </c>
      <c r="C95" s="12">
        <v>3</v>
      </c>
      <c r="D95" s="6" t="s">
        <v>109</v>
      </c>
      <c r="E95" t="s">
        <v>57</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307" priority="63" operator="containsText" text="Not met">
      <formula>NOT(ISERROR(SEARCH("Not met",D108)))</formula>
    </cfRule>
    <cfRule type="containsText" dxfId="306" priority="64" operator="containsText" text="MET!">
      <formula>NOT(ISERROR(SEARCH("MET!",D108)))</formula>
    </cfRule>
  </conditionalFormatting>
  <conditionalFormatting sqref="E2:E84 E86:E1048576">
    <cfRule type="cellIs" dxfId="305" priority="62" operator="equal">
      <formula>"Available for Essential Studies"</formula>
    </cfRule>
  </conditionalFormatting>
  <conditionalFormatting sqref="D121">
    <cfRule type="containsText" dxfId="304" priority="29" operator="containsText" text="Not met">
      <formula>NOT(ISERROR(SEARCH("Not met",D121)))</formula>
    </cfRule>
    <cfRule type="containsText" dxfId="303" priority="30" operator="containsText" text="MET!">
      <formula>NOT(ISERROR(SEARCH("MET!",D121)))</formula>
    </cfRule>
  </conditionalFormatting>
  <conditionalFormatting sqref="D122">
    <cfRule type="containsText" dxfId="302" priority="27" operator="containsText" text="Not met">
      <formula>NOT(ISERROR(SEARCH("Not met",D122)))</formula>
    </cfRule>
    <cfRule type="containsText" dxfId="301" priority="28" operator="containsText" text="MET!">
      <formula>NOT(ISERROR(SEARCH("MET!",D122)))</formula>
    </cfRule>
  </conditionalFormatting>
  <conditionalFormatting sqref="D123">
    <cfRule type="containsText" dxfId="300" priority="25" operator="containsText" text="Not met">
      <formula>NOT(ISERROR(SEARCH("Not met",D123)))</formula>
    </cfRule>
    <cfRule type="containsText" dxfId="299" priority="26" operator="containsText" text="MET!">
      <formula>NOT(ISERROR(SEARCH("MET!",D123)))</formula>
    </cfRule>
  </conditionalFormatting>
  <conditionalFormatting sqref="D124">
    <cfRule type="containsText" dxfId="298" priority="23" operator="containsText" text="Not met">
      <formula>NOT(ISERROR(SEARCH("Not met",D124)))</formula>
    </cfRule>
    <cfRule type="containsText" dxfId="297" priority="24" operator="containsText" text="MET!">
      <formula>NOT(ISERROR(SEARCH("MET!",D124)))</formula>
    </cfRule>
  </conditionalFormatting>
  <conditionalFormatting sqref="D125">
    <cfRule type="containsText" dxfId="296" priority="21" operator="containsText" text="Not met">
      <formula>NOT(ISERROR(SEARCH("Not met",D125)))</formula>
    </cfRule>
    <cfRule type="containsText" dxfId="295" priority="22" operator="containsText" text="MET!">
      <formula>NOT(ISERROR(SEARCH("MET!",D125)))</formula>
    </cfRule>
  </conditionalFormatting>
  <conditionalFormatting sqref="D126">
    <cfRule type="containsText" dxfId="294" priority="19" operator="containsText" text="Not met">
      <formula>NOT(ISERROR(SEARCH("Not met",D126)))</formula>
    </cfRule>
    <cfRule type="containsText" dxfId="293" priority="20" operator="containsText" text="MET!">
      <formula>NOT(ISERROR(SEARCH("MET!",D126)))</formula>
    </cfRule>
  </conditionalFormatting>
  <conditionalFormatting sqref="D127">
    <cfRule type="containsText" dxfId="292" priority="17" operator="containsText" text="Not met">
      <formula>NOT(ISERROR(SEARCH("Not met",D127)))</formula>
    </cfRule>
    <cfRule type="containsText" dxfId="291" priority="18" operator="containsText" text="MET!">
      <formula>NOT(ISERROR(SEARCH("MET!",D127)))</formula>
    </cfRule>
  </conditionalFormatting>
  <conditionalFormatting sqref="D128">
    <cfRule type="containsText" dxfId="290" priority="15" operator="containsText" text="Not met">
      <formula>NOT(ISERROR(SEARCH("Not met",D128)))</formula>
    </cfRule>
    <cfRule type="containsText" dxfId="289" priority="16" operator="containsText" text="MET!">
      <formula>NOT(ISERROR(SEARCH("MET!",D128)))</formula>
    </cfRule>
  </conditionalFormatting>
  <conditionalFormatting sqref="D129">
    <cfRule type="containsText" dxfId="288" priority="13" operator="containsText" text="Not met">
      <formula>NOT(ISERROR(SEARCH("Not met",D129)))</formula>
    </cfRule>
    <cfRule type="containsText" dxfId="287" priority="14" operator="containsText" text="MET!">
      <formula>NOT(ISERROR(SEARCH("MET!",D129)))</formula>
    </cfRule>
  </conditionalFormatting>
  <conditionalFormatting sqref="D130">
    <cfRule type="containsText" dxfId="286" priority="11" operator="containsText" text="Not met">
      <formula>NOT(ISERROR(SEARCH("Not met",D130)))</formula>
    </cfRule>
    <cfRule type="containsText" dxfId="285" priority="12" operator="containsText" text="MET!">
      <formula>NOT(ISERROR(SEARCH("MET!",D130)))</formula>
    </cfRule>
  </conditionalFormatting>
  <conditionalFormatting sqref="D131">
    <cfRule type="containsText" dxfId="284" priority="9" operator="containsText" text="Not met">
      <formula>NOT(ISERROR(SEARCH("Not met",D131)))</formula>
    </cfRule>
    <cfRule type="containsText" dxfId="283" priority="10" operator="containsText" text="MET!">
      <formula>NOT(ISERROR(SEARCH("MET!",D131)))</formula>
    </cfRule>
  </conditionalFormatting>
  <conditionalFormatting sqref="D132">
    <cfRule type="containsText" dxfId="282" priority="7" operator="containsText" text="Not met">
      <formula>NOT(ISERROR(SEARCH("Not met",D132)))</formula>
    </cfRule>
    <cfRule type="containsText" dxfId="281" priority="8" operator="containsText" text="MET!">
      <formula>NOT(ISERROR(SEARCH("MET!",D132)))</formula>
    </cfRule>
  </conditionalFormatting>
  <conditionalFormatting sqref="D133">
    <cfRule type="containsText" dxfId="280" priority="5" operator="containsText" text="Not met">
      <formula>NOT(ISERROR(SEARCH("Not met",D133)))</formula>
    </cfRule>
    <cfRule type="containsText" dxfId="279" priority="6" operator="containsText" text="MET!">
      <formula>NOT(ISERROR(SEARCH("MET!",D133)))</formula>
    </cfRule>
  </conditionalFormatting>
  <conditionalFormatting sqref="E85">
    <cfRule type="cellIs" dxfId="278" priority="1" operator="equal">
      <formula>"Available for Essential Studies"</formula>
    </cfRule>
  </conditionalFormatting>
  <dataValidations count="3">
    <dataValidation type="list" showInputMessage="1" showErrorMessage="1" sqref="D3:D9 D43:D49 D67:D73 D28:D33 D59:D65 D51:D57 D35:D41 D75:D81 D11:D17 D19:D25 D91:D97 D83:D89">
      <formula1>$B$108:$B$116</formula1>
    </dataValidation>
    <dataValidation type="list" allowBlank="1" showInputMessage="1" showErrorMessage="1" sqref="E3:E99">
      <formula1>$B$121:$B$135</formula1>
    </dataValidation>
    <dataValidation type="list" allowBlank="1" showInputMessage="1" showErrorMessage="1" sqref="F3:F37 F39:F94">
      <formula1>#REF!</formula1>
    </dataValidation>
  </dataValidation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selection activeCell="F4" sqref="F4"/>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2.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1450</v>
      </c>
      <c r="B3" t="s">
        <v>1451</v>
      </c>
      <c r="C3" s="12">
        <v>2</v>
      </c>
      <c r="D3" s="6"/>
      <c r="G3" s="52" t="s">
        <v>71</v>
      </c>
      <c r="H3" s="47"/>
      <c r="I3" s="10"/>
    </row>
    <row r="4" spans="1:9" x14ac:dyDescent="0.35">
      <c r="A4" t="s">
        <v>163</v>
      </c>
      <c r="B4" t="s">
        <v>164</v>
      </c>
      <c r="C4" s="12">
        <v>4</v>
      </c>
      <c r="D4" s="6" t="s">
        <v>74</v>
      </c>
      <c r="F4" t="s">
        <v>1580</v>
      </c>
      <c r="G4" s="1" t="s">
        <v>75</v>
      </c>
      <c r="H4" s="1" t="s">
        <v>76</v>
      </c>
      <c r="I4" s="10"/>
    </row>
    <row r="5" spans="1:9" x14ac:dyDescent="0.35">
      <c r="A5" t="s">
        <v>81</v>
      </c>
      <c r="B5" t="s">
        <v>82</v>
      </c>
      <c r="C5" s="12">
        <v>3</v>
      </c>
      <c r="D5" s="6" t="s">
        <v>50</v>
      </c>
      <c r="E5" t="s">
        <v>50</v>
      </c>
      <c r="G5" s="46" t="s">
        <v>79</v>
      </c>
      <c r="H5" s="1" t="s">
        <v>80</v>
      </c>
      <c r="I5" s="10"/>
    </row>
    <row r="6" spans="1:9" x14ac:dyDescent="0.35">
      <c r="B6" t="s">
        <v>1452</v>
      </c>
      <c r="C6" s="12">
        <v>3</v>
      </c>
      <c r="D6" s="6" t="s">
        <v>109</v>
      </c>
      <c r="E6" t="s">
        <v>57</v>
      </c>
      <c r="G6" s="48" t="s">
        <v>83</v>
      </c>
      <c r="H6" s="1" t="s">
        <v>84</v>
      </c>
      <c r="I6" s="10"/>
    </row>
    <row r="7" spans="1:9" x14ac:dyDescent="0.35">
      <c r="B7" t="s">
        <v>1452</v>
      </c>
      <c r="C7" s="12">
        <v>3</v>
      </c>
      <c r="D7" s="6" t="s">
        <v>109</v>
      </c>
      <c r="E7" s="35" t="s">
        <v>57</v>
      </c>
      <c r="G7" s="49" t="s">
        <v>88</v>
      </c>
      <c r="H7" s="1" t="s">
        <v>89</v>
      </c>
      <c r="I7" s="10"/>
    </row>
    <row r="8" spans="1:9" x14ac:dyDescent="0.35">
      <c r="A8" s="20"/>
      <c r="B8" s="2"/>
      <c r="C8" s="21"/>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1102</v>
      </c>
      <c r="B11" t="s">
        <v>708</v>
      </c>
      <c r="C11" s="12">
        <v>3</v>
      </c>
      <c r="D11" s="6" t="s">
        <v>100</v>
      </c>
      <c r="E11" t="s">
        <v>59</v>
      </c>
      <c r="G11" s="8"/>
      <c r="H11" s="8"/>
      <c r="I11" s="10"/>
    </row>
    <row r="12" spans="1:9" x14ac:dyDescent="0.35">
      <c r="A12" t="s">
        <v>1103</v>
      </c>
      <c r="B12" t="s">
        <v>1104</v>
      </c>
      <c r="C12" s="12">
        <v>1</v>
      </c>
      <c r="D12" s="6" t="s">
        <v>100</v>
      </c>
      <c r="E12" t="s">
        <v>59</v>
      </c>
      <c r="I12" s="10"/>
    </row>
    <row r="13" spans="1:9" x14ac:dyDescent="0.35">
      <c r="A13" t="s">
        <v>534</v>
      </c>
      <c r="B13" t="s">
        <v>535</v>
      </c>
      <c r="C13" s="12">
        <v>4</v>
      </c>
      <c r="D13" s="6" t="s">
        <v>107</v>
      </c>
      <c r="I13" s="10"/>
    </row>
    <row r="14" spans="1:9" x14ac:dyDescent="0.35">
      <c r="A14" t="s">
        <v>1453</v>
      </c>
      <c r="B14" t="s">
        <v>1454</v>
      </c>
      <c r="C14" s="12">
        <v>2</v>
      </c>
      <c r="D14" s="6"/>
      <c r="I14" s="10"/>
    </row>
    <row r="15" spans="1:9" x14ac:dyDescent="0.35">
      <c r="A15" t="s">
        <v>1455</v>
      </c>
      <c r="B15" t="s">
        <v>1456</v>
      </c>
      <c r="C15" s="12">
        <v>4</v>
      </c>
      <c r="D15" s="6"/>
      <c r="I15" s="10"/>
    </row>
    <row r="16" spans="1:9" x14ac:dyDescent="0.35">
      <c r="A16" t="s">
        <v>101</v>
      </c>
      <c r="B16" t="s">
        <v>102</v>
      </c>
      <c r="C16" s="12">
        <v>3</v>
      </c>
      <c r="D16" s="6" t="s">
        <v>51</v>
      </c>
      <c r="E16" t="s">
        <v>51</v>
      </c>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72</v>
      </c>
      <c r="B19" t="s">
        <v>73</v>
      </c>
      <c r="C19" s="12">
        <v>4</v>
      </c>
      <c r="D19" s="6" t="s">
        <v>107</v>
      </c>
      <c r="I19" s="10"/>
    </row>
    <row r="20" spans="1:9" x14ac:dyDescent="0.35">
      <c r="A20" t="s">
        <v>1457</v>
      </c>
      <c r="B20" t="s">
        <v>1458</v>
      </c>
      <c r="C20" s="12">
        <v>2</v>
      </c>
      <c r="D20" s="6"/>
      <c r="I20" s="10"/>
    </row>
    <row r="21" spans="1:9" x14ac:dyDescent="0.35">
      <c r="A21" t="s">
        <v>1459</v>
      </c>
      <c r="B21" t="s">
        <v>1460</v>
      </c>
      <c r="C21" s="12">
        <v>3</v>
      </c>
      <c r="D21" s="6"/>
      <c r="I21" s="10"/>
    </row>
    <row r="22" spans="1:9" x14ac:dyDescent="0.35">
      <c r="A22" t="s">
        <v>77</v>
      </c>
      <c r="B22" t="s">
        <v>78</v>
      </c>
      <c r="C22" s="12">
        <v>3</v>
      </c>
      <c r="D22" s="6" t="s">
        <v>52</v>
      </c>
      <c r="E22" t="s">
        <v>52</v>
      </c>
      <c r="I22" s="10"/>
    </row>
    <row r="23" spans="1:9" x14ac:dyDescent="0.35">
      <c r="B23" t="s">
        <v>1452</v>
      </c>
      <c r="C23" s="12">
        <v>3</v>
      </c>
      <c r="D23" s="6" t="s">
        <v>87</v>
      </c>
      <c r="E23" t="s">
        <v>58</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96</v>
      </c>
      <c r="B27" t="s">
        <v>97</v>
      </c>
      <c r="C27" s="12">
        <v>4</v>
      </c>
      <c r="D27" s="6"/>
      <c r="I27" s="10"/>
    </row>
    <row r="28" spans="1:9" x14ac:dyDescent="0.35">
      <c r="A28" t="s">
        <v>1461</v>
      </c>
      <c r="B28" t="s">
        <v>1462</v>
      </c>
      <c r="C28" s="12">
        <v>3</v>
      </c>
      <c r="D28" s="6"/>
      <c r="I28" s="10"/>
    </row>
    <row r="29" spans="1:9" x14ac:dyDescent="0.35">
      <c r="A29" t="s">
        <v>1463</v>
      </c>
      <c r="B29" t="s">
        <v>1464</v>
      </c>
      <c r="C29" s="12">
        <v>3</v>
      </c>
      <c r="D29" s="6"/>
      <c r="I29" s="10"/>
    </row>
    <row r="30" spans="1:9" x14ac:dyDescent="0.35">
      <c r="A30" t="s">
        <v>98</v>
      </c>
      <c r="B30" t="s">
        <v>99</v>
      </c>
      <c r="C30" s="12">
        <v>4</v>
      </c>
      <c r="D30" s="6"/>
      <c r="E30" t="s">
        <v>59</v>
      </c>
      <c r="I30" s="10"/>
    </row>
    <row r="31" spans="1:9" x14ac:dyDescent="0.35">
      <c r="B31" t="s">
        <v>1452</v>
      </c>
      <c r="C31" s="12">
        <v>3</v>
      </c>
      <c r="D31" s="6" t="s">
        <v>87</v>
      </c>
      <c r="E31" t="s">
        <v>58</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919</v>
      </c>
      <c r="B35" t="s">
        <v>920</v>
      </c>
      <c r="C35" s="12">
        <v>4</v>
      </c>
      <c r="D35" s="6"/>
      <c r="I35" s="10"/>
    </row>
    <row r="36" spans="1:9" x14ac:dyDescent="0.35">
      <c r="A36" t="s">
        <v>122</v>
      </c>
      <c r="B36" t="s">
        <v>123</v>
      </c>
      <c r="C36" s="12">
        <v>4</v>
      </c>
      <c r="D36" s="6"/>
      <c r="E36" t="s">
        <v>60</v>
      </c>
      <c r="I36" s="10"/>
    </row>
    <row r="37" spans="1:9" x14ac:dyDescent="0.35">
      <c r="A37" t="s">
        <v>1465</v>
      </c>
      <c r="B37" t="s">
        <v>1466</v>
      </c>
      <c r="C37" s="12">
        <v>3</v>
      </c>
      <c r="D37" s="6"/>
      <c r="I37" s="10"/>
    </row>
    <row r="38" spans="1:9" x14ac:dyDescent="0.35">
      <c r="A38" t="s">
        <v>106</v>
      </c>
      <c r="B38" t="s">
        <v>99</v>
      </c>
      <c r="C38" s="12">
        <v>4</v>
      </c>
      <c r="D38" s="6"/>
      <c r="I38" s="10"/>
    </row>
    <row r="39" spans="1:9" x14ac:dyDescent="0.35">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924</v>
      </c>
      <c r="B43" t="s">
        <v>925</v>
      </c>
      <c r="C43" s="12">
        <v>4</v>
      </c>
      <c r="D43" s="6"/>
      <c r="I43" s="10"/>
    </row>
    <row r="44" spans="1:9" x14ac:dyDescent="0.35">
      <c r="A44" t="s">
        <v>1467</v>
      </c>
      <c r="B44" t="s">
        <v>1468</v>
      </c>
      <c r="C44" s="12">
        <v>3</v>
      </c>
      <c r="D44" s="6"/>
      <c r="I44" s="10"/>
    </row>
    <row r="45" spans="1:9" x14ac:dyDescent="0.35">
      <c r="A45" t="s">
        <v>1469</v>
      </c>
      <c r="B45" t="s">
        <v>1470</v>
      </c>
      <c r="C45" s="12">
        <v>3</v>
      </c>
      <c r="D45" s="6"/>
      <c r="I45" s="10"/>
    </row>
    <row r="46" spans="1:9" x14ac:dyDescent="0.35">
      <c r="A46" t="s">
        <v>510</v>
      </c>
      <c r="B46" t="s">
        <v>511</v>
      </c>
      <c r="C46" s="12">
        <v>4</v>
      </c>
      <c r="D46" s="6"/>
      <c r="I46" s="10"/>
    </row>
    <row r="47" spans="1:9" x14ac:dyDescent="0.35">
      <c r="A47" t="s">
        <v>135</v>
      </c>
      <c r="B47" t="s">
        <v>136</v>
      </c>
      <c r="C47" s="12">
        <v>3</v>
      </c>
      <c r="D47" s="6" t="s">
        <v>129</v>
      </c>
      <c r="E47" t="s">
        <v>53</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1471</v>
      </c>
      <c r="B51" t="s">
        <v>1472</v>
      </c>
      <c r="C51" s="12">
        <v>3</v>
      </c>
      <c r="D51" s="6"/>
      <c r="I51" s="10"/>
    </row>
    <row r="52" spans="1:9" x14ac:dyDescent="0.35">
      <c r="A52" t="s">
        <v>1473</v>
      </c>
      <c r="B52" t="s">
        <v>1474</v>
      </c>
      <c r="C52" s="12">
        <v>3</v>
      </c>
      <c r="D52" s="6"/>
      <c r="I52" s="10"/>
    </row>
    <row r="53" spans="1:9" x14ac:dyDescent="0.35">
      <c r="A53" t="s">
        <v>1475</v>
      </c>
      <c r="B53" t="s">
        <v>1476</v>
      </c>
      <c r="C53" s="12">
        <v>3</v>
      </c>
      <c r="D53" s="6"/>
      <c r="I53" s="10"/>
    </row>
    <row r="54" spans="1:9" x14ac:dyDescent="0.35">
      <c r="A54" t="s">
        <v>1477</v>
      </c>
      <c r="B54" t="s">
        <v>1478</v>
      </c>
      <c r="C54" s="12">
        <v>3</v>
      </c>
      <c r="D54" s="6"/>
      <c r="I54" s="10"/>
    </row>
    <row r="55" spans="1:9" x14ac:dyDescent="0.35">
      <c r="A55" t="s">
        <v>1479</v>
      </c>
      <c r="B55" t="s">
        <v>1480</v>
      </c>
      <c r="C55" s="12">
        <v>3</v>
      </c>
      <c r="D55" s="6"/>
      <c r="I55" s="10"/>
    </row>
    <row r="56" spans="1:9" x14ac:dyDescent="0.35">
      <c r="A56" t="s">
        <v>1481</v>
      </c>
      <c r="B56" t="s">
        <v>1482</v>
      </c>
      <c r="C56" s="12">
        <v>3</v>
      </c>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1483</v>
      </c>
      <c r="B59" t="s">
        <v>1484</v>
      </c>
      <c r="C59" s="12">
        <v>3</v>
      </c>
      <c r="D59" s="6"/>
      <c r="I59" s="10"/>
    </row>
    <row r="60" spans="1:9" x14ac:dyDescent="0.35">
      <c r="A60" t="s">
        <v>1485</v>
      </c>
      <c r="B60" t="s">
        <v>1486</v>
      </c>
      <c r="C60" s="12">
        <v>3</v>
      </c>
      <c r="D60" s="6"/>
      <c r="I60" s="10"/>
    </row>
    <row r="61" spans="1:9" x14ac:dyDescent="0.35">
      <c r="A61" t="s">
        <v>1487</v>
      </c>
      <c r="B61" t="s">
        <v>1488</v>
      </c>
      <c r="C61" s="12">
        <v>3</v>
      </c>
      <c r="D61" s="6"/>
      <c r="I61" s="10"/>
    </row>
    <row r="62" spans="1:9" x14ac:dyDescent="0.35">
      <c r="A62" t="s">
        <v>1489</v>
      </c>
      <c r="B62" t="s">
        <v>1490</v>
      </c>
      <c r="C62" s="12">
        <v>3</v>
      </c>
      <c r="D62" s="6"/>
      <c r="I62" s="10"/>
    </row>
    <row r="63" spans="1:9" x14ac:dyDescent="0.35">
      <c r="A63" t="s">
        <v>1491</v>
      </c>
      <c r="B63" t="s">
        <v>1492</v>
      </c>
      <c r="C63" s="12">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1493</v>
      </c>
      <c r="B67" t="s">
        <v>1494</v>
      </c>
      <c r="C67" s="12">
        <v>3</v>
      </c>
      <c r="D67" s="6"/>
      <c r="I67" s="10"/>
    </row>
    <row r="68" spans="1:9" x14ac:dyDescent="0.35">
      <c r="A68" t="s">
        <v>1495</v>
      </c>
      <c r="B68" t="s">
        <v>1496</v>
      </c>
      <c r="C68" s="12">
        <v>3</v>
      </c>
      <c r="D68" s="6"/>
      <c r="I68" s="10"/>
    </row>
    <row r="69" spans="1:9" x14ac:dyDescent="0.35">
      <c r="A69" t="s">
        <v>127</v>
      </c>
      <c r="B69" t="s">
        <v>128</v>
      </c>
      <c r="C69" s="12">
        <v>3</v>
      </c>
      <c r="D69" s="6" t="s">
        <v>129</v>
      </c>
      <c r="E69" t="s">
        <v>62</v>
      </c>
      <c r="I69" s="10"/>
    </row>
    <row r="70" spans="1:9" x14ac:dyDescent="0.35">
      <c r="B70" t="s">
        <v>1497</v>
      </c>
      <c r="C70" s="12">
        <v>3</v>
      </c>
      <c r="D70" s="6"/>
      <c r="I70" s="10"/>
    </row>
    <row r="71" spans="1:9" x14ac:dyDescent="0.35">
      <c r="B71" t="s">
        <v>1498</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952</v>
      </c>
      <c r="B75" t="s">
        <v>953</v>
      </c>
      <c r="C75" s="12">
        <v>3</v>
      </c>
      <c r="D75" s="6" t="s">
        <v>87</v>
      </c>
      <c r="E75" t="s">
        <v>55</v>
      </c>
      <c r="I75" s="10"/>
    </row>
    <row r="76" spans="1:9" x14ac:dyDescent="0.35">
      <c r="A76" t="s">
        <v>1499</v>
      </c>
      <c r="B76" t="s">
        <v>1500</v>
      </c>
      <c r="C76" s="12">
        <v>3</v>
      </c>
      <c r="D76" s="6"/>
      <c r="I76" s="10"/>
    </row>
    <row r="77" spans="1:9" x14ac:dyDescent="0.35">
      <c r="A77" t="s">
        <v>1501</v>
      </c>
      <c r="B77" t="s">
        <v>1502</v>
      </c>
      <c r="C77" s="12">
        <v>3</v>
      </c>
      <c r="D77" s="6"/>
      <c r="I77" s="10"/>
    </row>
    <row r="78" spans="1:9" x14ac:dyDescent="0.35">
      <c r="A78" t="s">
        <v>1503</v>
      </c>
      <c r="B78" t="s">
        <v>1504</v>
      </c>
      <c r="C78" s="12">
        <v>3</v>
      </c>
      <c r="D78" s="6"/>
      <c r="I78" s="10"/>
    </row>
    <row r="79" spans="1:9" x14ac:dyDescent="0.35">
      <c r="A79" t="s">
        <v>502</v>
      </c>
      <c r="B79" t="s">
        <v>503</v>
      </c>
      <c r="C79" s="12">
        <v>3</v>
      </c>
      <c r="D79" s="6" t="s">
        <v>129</v>
      </c>
      <c r="E79" s="36" t="s">
        <v>54</v>
      </c>
      <c r="I79" s="10"/>
    </row>
    <row r="80" spans="1:9" x14ac:dyDescent="0.35">
      <c r="B80" t="s">
        <v>1505</v>
      </c>
      <c r="C80" s="12">
        <v>3</v>
      </c>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1506</v>
      </c>
      <c r="B83" t="s">
        <v>1507</v>
      </c>
      <c r="C83" s="12">
        <v>3</v>
      </c>
      <c r="D83" s="6"/>
      <c r="I83" s="10"/>
    </row>
    <row r="84" spans="1:11" x14ac:dyDescent="0.35">
      <c r="A84" t="s">
        <v>1049</v>
      </c>
      <c r="B84" t="s">
        <v>1050</v>
      </c>
      <c r="C84" s="12">
        <v>3</v>
      </c>
      <c r="D84" s="6"/>
      <c r="E84" t="s">
        <v>61</v>
      </c>
      <c r="I84" s="10"/>
    </row>
    <row r="85" spans="1:11" x14ac:dyDescent="0.35">
      <c r="B85" t="s">
        <v>108</v>
      </c>
      <c r="C85" s="12">
        <v>3</v>
      </c>
      <c r="D85" s="6" t="s">
        <v>109</v>
      </c>
      <c r="E85" s="34" t="s">
        <v>56</v>
      </c>
      <c r="I85" s="10"/>
    </row>
    <row r="86" spans="1:11" x14ac:dyDescent="0.35">
      <c r="B86" t="s">
        <v>1505</v>
      </c>
      <c r="C86" s="12">
        <v>3</v>
      </c>
      <c r="D86" s="6"/>
      <c r="I86" s="10"/>
    </row>
    <row r="87" spans="1:11" x14ac:dyDescent="0.35">
      <c r="B87" t="s">
        <v>1505</v>
      </c>
      <c r="C87" s="12">
        <v>3</v>
      </c>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1508</v>
      </c>
      <c r="B91" t="s">
        <v>1509</v>
      </c>
      <c r="C91" s="12">
        <v>3</v>
      </c>
      <c r="D91" s="6"/>
      <c r="I91" s="10"/>
    </row>
    <row r="92" spans="1:11" s="9" customFormat="1" x14ac:dyDescent="0.35">
      <c r="A92" t="s">
        <v>1510</v>
      </c>
      <c r="B92" t="s">
        <v>1511</v>
      </c>
      <c r="C92" s="12">
        <v>3</v>
      </c>
      <c r="D92" s="6"/>
      <c r="E92"/>
      <c r="F92"/>
      <c r="G92" s="8"/>
      <c r="H92" s="8"/>
      <c r="I92" s="10"/>
      <c r="J92" s="17"/>
      <c r="K92" s="17"/>
    </row>
    <row r="93" spans="1:11" x14ac:dyDescent="0.35">
      <c r="A93" t="s">
        <v>1512</v>
      </c>
      <c r="B93" t="s">
        <v>1513</v>
      </c>
      <c r="C93" s="12">
        <v>3</v>
      </c>
      <c r="D93" s="6"/>
      <c r="I93" s="10"/>
    </row>
    <row r="94" spans="1:11" x14ac:dyDescent="0.35">
      <c r="A94" t="s">
        <v>1514</v>
      </c>
      <c r="B94" t="s">
        <v>1515</v>
      </c>
      <c r="C94" s="12">
        <v>3</v>
      </c>
      <c r="D94" s="6"/>
      <c r="I94" s="10"/>
    </row>
    <row r="95" spans="1:11" x14ac:dyDescent="0.35">
      <c r="B95" t="s">
        <v>1452</v>
      </c>
      <c r="C95" s="12">
        <v>3</v>
      </c>
      <c r="D95" s="6" t="s">
        <v>87</v>
      </c>
      <c r="E95" t="s">
        <v>58</v>
      </c>
      <c r="I95" s="10"/>
    </row>
    <row r="96" spans="1:11" x14ac:dyDescent="0.35">
      <c r="A96" s="20"/>
      <c r="B96" s="2"/>
      <c r="C96" s="21"/>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277" priority="63" operator="containsText" text="Not met">
      <formula>NOT(ISERROR(SEARCH("Not met",D108)))</formula>
    </cfRule>
    <cfRule type="containsText" dxfId="276" priority="64" operator="containsText" text="MET!">
      <formula>NOT(ISERROR(SEARCH("MET!",D108)))</formula>
    </cfRule>
  </conditionalFormatting>
  <conditionalFormatting sqref="D121">
    <cfRule type="containsText" dxfId="275" priority="28" operator="containsText" text="Not met">
      <formula>NOT(ISERROR(SEARCH("Not met",D121)))</formula>
    </cfRule>
    <cfRule type="containsText" dxfId="274" priority="29" operator="containsText" text="MET!">
      <formula>NOT(ISERROR(SEARCH("MET!",D121)))</formula>
    </cfRule>
  </conditionalFormatting>
  <conditionalFormatting sqref="D122">
    <cfRule type="containsText" dxfId="273" priority="26" operator="containsText" text="Not met">
      <formula>NOT(ISERROR(SEARCH("Not met",D122)))</formula>
    </cfRule>
    <cfRule type="containsText" dxfId="272" priority="27" operator="containsText" text="MET!">
      <formula>NOT(ISERROR(SEARCH("MET!",D122)))</formula>
    </cfRule>
  </conditionalFormatting>
  <conditionalFormatting sqref="D123">
    <cfRule type="containsText" dxfId="271" priority="24" operator="containsText" text="Not met">
      <formula>NOT(ISERROR(SEARCH("Not met",D123)))</formula>
    </cfRule>
    <cfRule type="containsText" dxfId="270" priority="25" operator="containsText" text="MET!">
      <formula>NOT(ISERROR(SEARCH("MET!",D123)))</formula>
    </cfRule>
  </conditionalFormatting>
  <conditionalFormatting sqref="D124">
    <cfRule type="containsText" dxfId="269" priority="22" operator="containsText" text="Not met">
      <formula>NOT(ISERROR(SEARCH("Not met",D124)))</formula>
    </cfRule>
    <cfRule type="containsText" dxfId="268" priority="23" operator="containsText" text="MET!">
      <formula>NOT(ISERROR(SEARCH("MET!",D124)))</formula>
    </cfRule>
  </conditionalFormatting>
  <conditionalFormatting sqref="D125">
    <cfRule type="containsText" dxfId="267" priority="20" operator="containsText" text="Not met">
      <formula>NOT(ISERROR(SEARCH("Not met",D125)))</formula>
    </cfRule>
    <cfRule type="containsText" dxfId="266" priority="21" operator="containsText" text="MET!">
      <formula>NOT(ISERROR(SEARCH("MET!",D125)))</formula>
    </cfRule>
  </conditionalFormatting>
  <conditionalFormatting sqref="D126">
    <cfRule type="containsText" dxfId="265" priority="18" operator="containsText" text="Not met">
      <formula>NOT(ISERROR(SEARCH("Not met",D126)))</formula>
    </cfRule>
    <cfRule type="containsText" dxfId="264" priority="19" operator="containsText" text="MET!">
      <formula>NOT(ISERROR(SEARCH("MET!",D126)))</formula>
    </cfRule>
  </conditionalFormatting>
  <conditionalFormatting sqref="D127">
    <cfRule type="containsText" dxfId="263" priority="16" operator="containsText" text="Not met">
      <formula>NOT(ISERROR(SEARCH("Not met",D127)))</formula>
    </cfRule>
    <cfRule type="containsText" dxfId="262" priority="17" operator="containsText" text="MET!">
      <formula>NOT(ISERROR(SEARCH("MET!",D127)))</formula>
    </cfRule>
  </conditionalFormatting>
  <conditionalFormatting sqref="D128">
    <cfRule type="containsText" dxfId="261" priority="14" operator="containsText" text="Not met">
      <formula>NOT(ISERROR(SEARCH("Not met",D128)))</formula>
    </cfRule>
    <cfRule type="containsText" dxfId="260" priority="15" operator="containsText" text="MET!">
      <formula>NOT(ISERROR(SEARCH("MET!",D128)))</formula>
    </cfRule>
  </conditionalFormatting>
  <conditionalFormatting sqref="D129">
    <cfRule type="containsText" dxfId="259" priority="12" operator="containsText" text="Not met">
      <formula>NOT(ISERROR(SEARCH("Not met",D129)))</formula>
    </cfRule>
    <cfRule type="containsText" dxfId="258" priority="13" operator="containsText" text="MET!">
      <formula>NOT(ISERROR(SEARCH("MET!",D129)))</formula>
    </cfRule>
  </conditionalFormatting>
  <conditionalFormatting sqref="D130">
    <cfRule type="containsText" dxfId="257" priority="10" operator="containsText" text="Not met">
      <formula>NOT(ISERROR(SEARCH("Not met",D130)))</formula>
    </cfRule>
    <cfRule type="containsText" dxfId="256" priority="11" operator="containsText" text="MET!">
      <formula>NOT(ISERROR(SEARCH("MET!",D130)))</formula>
    </cfRule>
  </conditionalFormatting>
  <conditionalFormatting sqref="D131">
    <cfRule type="containsText" dxfId="255" priority="8" operator="containsText" text="Not met">
      <formula>NOT(ISERROR(SEARCH("Not met",D131)))</formula>
    </cfRule>
    <cfRule type="containsText" dxfId="254" priority="9" operator="containsText" text="MET!">
      <formula>NOT(ISERROR(SEARCH("MET!",D131)))</formula>
    </cfRule>
  </conditionalFormatting>
  <conditionalFormatting sqref="D132">
    <cfRule type="containsText" dxfId="253" priority="6" operator="containsText" text="Not met">
      <formula>NOT(ISERROR(SEARCH("Not met",D132)))</formula>
    </cfRule>
    <cfRule type="containsText" dxfId="252" priority="7" operator="containsText" text="MET!">
      <formula>NOT(ISERROR(SEARCH("MET!",D132)))</formula>
    </cfRule>
  </conditionalFormatting>
  <conditionalFormatting sqref="D133">
    <cfRule type="containsText" dxfId="251" priority="4" operator="containsText" text="Not met">
      <formula>NOT(ISERROR(SEARCH("Not met",D133)))</formula>
    </cfRule>
    <cfRule type="containsText" dxfId="250" priority="5" operator="containsText" text="MET!">
      <formula>NOT(ISERROR(SEARCH("MET!",D133)))</formula>
    </cfRule>
  </conditionalFormatting>
  <conditionalFormatting sqref="E2:E1048576">
    <cfRule type="cellIs" dxfId="249" priority="3" operator="equal">
      <formula>"Available for Essential Studies"</formula>
    </cfRule>
  </conditionalFormatting>
  <dataValidations count="3">
    <dataValidation type="list" showInputMessage="1" showErrorMessage="1" sqref="D3:D9 D43:D49 D67:D73 D27:D33 D59:D65 D51:D57 D91:D97 D75:D81 D11:D17 D19:D25 D35:D41 D83:D89">
      <formula1>$B$108:$B$116</formula1>
    </dataValidation>
    <dataValidation type="list" allowBlank="1" showInputMessage="1" showErrorMessage="1" sqref="E3:E99">
      <formula1>$B$121:$B$135</formula1>
    </dataValidation>
    <dataValidation type="list" allowBlank="1" showInputMessage="1" showErrorMessage="1" sqref="F3 F5:F94">
      <formula1>#REF!</formula1>
    </dataValidation>
  </dataValidations>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3"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2.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1102</v>
      </c>
      <c r="B3" t="s">
        <v>708</v>
      </c>
      <c r="C3" s="12">
        <v>3</v>
      </c>
      <c r="D3" s="6"/>
      <c r="E3" t="s">
        <v>59</v>
      </c>
      <c r="G3" s="52" t="s">
        <v>71</v>
      </c>
      <c r="H3" s="47"/>
      <c r="I3" s="10"/>
    </row>
    <row r="4" spans="1:9" x14ac:dyDescent="0.35">
      <c r="A4" t="s">
        <v>1103</v>
      </c>
      <c r="B4" t="s">
        <v>1104</v>
      </c>
      <c r="C4" s="12">
        <v>1</v>
      </c>
      <c r="D4" s="6"/>
      <c r="E4" t="s">
        <v>59</v>
      </c>
      <c r="G4" s="1" t="s">
        <v>75</v>
      </c>
      <c r="H4" s="1" t="s">
        <v>76</v>
      </c>
      <c r="I4" s="10"/>
    </row>
    <row r="5" spans="1:9" x14ac:dyDescent="0.35">
      <c r="A5" t="s">
        <v>1450</v>
      </c>
      <c r="B5" t="s">
        <v>1451</v>
      </c>
      <c r="C5" s="12">
        <v>2</v>
      </c>
      <c r="D5" s="6"/>
      <c r="G5" s="46" t="s">
        <v>79</v>
      </c>
      <c r="H5" s="1" t="s">
        <v>80</v>
      </c>
      <c r="I5" s="10"/>
    </row>
    <row r="6" spans="1:9" x14ac:dyDescent="0.35">
      <c r="A6" t="s">
        <v>163</v>
      </c>
      <c r="B6" t="s">
        <v>164</v>
      </c>
      <c r="C6" s="12">
        <v>4</v>
      </c>
      <c r="D6" s="6" t="s">
        <v>74</v>
      </c>
      <c r="F6" t="s">
        <v>1580</v>
      </c>
      <c r="G6" s="48" t="s">
        <v>83</v>
      </c>
      <c r="H6" s="1" t="s">
        <v>84</v>
      </c>
      <c r="I6" s="10"/>
    </row>
    <row r="7" spans="1:9" x14ac:dyDescent="0.35">
      <c r="A7" t="s">
        <v>81</v>
      </c>
      <c r="B7" t="s">
        <v>82</v>
      </c>
      <c r="C7" s="12">
        <v>3</v>
      </c>
      <c r="D7" s="6" t="s">
        <v>50</v>
      </c>
      <c r="E7" t="s">
        <v>50</v>
      </c>
      <c r="G7" s="49" t="s">
        <v>88</v>
      </c>
      <c r="H7" s="1" t="s">
        <v>89</v>
      </c>
      <c r="I7" s="10"/>
    </row>
    <row r="8" spans="1:9" x14ac:dyDescent="0.35">
      <c r="B8" t="s">
        <v>388</v>
      </c>
      <c r="C8" s="12">
        <v>3</v>
      </c>
      <c r="D8" s="6" t="s">
        <v>87</v>
      </c>
      <c r="E8" t="s">
        <v>58</v>
      </c>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534</v>
      </c>
      <c r="B11" t="s">
        <v>535</v>
      </c>
      <c r="C11" s="12">
        <v>4</v>
      </c>
      <c r="D11" s="6" t="s">
        <v>107</v>
      </c>
      <c r="G11" s="8"/>
      <c r="H11" s="8"/>
      <c r="I11" s="10"/>
    </row>
    <row r="12" spans="1:9" x14ac:dyDescent="0.35">
      <c r="A12" t="s">
        <v>1455</v>
      </c>
      <c r="B12" t="s">
        <v>1456</v>
      </c>
      <c r="C12" s="12">
        <v>4</v>
      </c>
      <c r="D12" s="6"/>
      <c r="I12" s="10"/>
    </row>
    <row r="13" spans="1:9" x14ac:dyDescent="0.35">
      <c r="A13" t="s">
        <v>101</v>
      </c>
      <c r="B13" t="s">
        <v>102</v>
      </c>
      <c r="C13" s="12">
        <v>3</v>
      </c>
      <c r="D13" s="6" t="s">
        <v>51</v>
      </c>
      <c r="E13" t="s">
        <v>51</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72</v>
      </c>
      <c r="B19" t="s">
        <v>73</v>
      </c>
      <c r="C19" s="12">
        <v>4</v>
      </c>
      <c r="D19" s="6"/>
      <c r="I19" s="10"/>
    </row>
    <row r="20" spans="1:9" x14ac:dyDescent="0.35">
      <c r="A20" t="s">
        <v>1459</v>
      </c>
      <c r="B20" t="s">
        <v>1460</v>
      </c>
      <c r="C20" s="12">
        <v>3</v>
      </c>
      <c r="D20" s="6"/>
      <c r="I20" s="10"/>
    </row>
    <row r="21" spans="1:9" x14ac:dyDescent="0.35">
      <c r="A21" t="s">
        <v>77</v>
      </c>
      <c r="B21" t="s">
        <v>78</v>
      </c>
      <c r="C21" s="12">
        <v>3</v>
      </c>
      <c r="D21" s="6" t="s">
        <v>52</v>
      </c>
      <c r="E21" t="s">
        <v>52</v>
      </c>
      <c r="I21" s="10"/>
    </row>
    <row r="22" spans="1:9" x14ac:dyDescent="0.35">
      <c r="B22" t="s">
        <v>1516</v>
      </c>
      <c r="C22" s="12">
        <v>3</v>
      </c>
      <c r="D22" s="6" t="s">
        <v>87</v>
      </c>
      <c r="E22" t="s">
        <v>58</v>
      </c>
      <c r="I22" s="10"/>
    </row>
    <row r="23" spans="1:9" x14ac:dyDescent="0.35">
      <c r="B23" t="s">
        <v>108</v>
      </c>
      <c r="C23" s="12">
        <v>3</v>
      </c>
      <c r="D23" s="6" t="s">
        <v>109</v>
      </c>
      <c r="E23" t="s">
        <v>57</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96</v>
      </c>
      <c r="B27" t="s">
        <v>97</v>
      </c>
      <c r="C27" s="12">
        <v>4</v>
      </c>
      <c r="D27" s="6"/>
      <c r="I27" s="10"/>
    </row>
    <row r="28" spans="1:9" x14ac:dyDescent="0.35">
      <c r="A28" t="s">
        <v>1461</v>
      </c>
      <c r="B28" t="s">
        <v>1462</v>
      </c>
      <c r="C28" s="12">
        <v>3</v>
      </c>
      <c r="D28" s="6"/>
      <c r="I28" s="10"/>
    </row>
    <row r="29" spans="1:9" x14ac:dyDescent="0.35">
      <c r="A29" t="s">
        <v>1453</v>
      </c>
      <c r="B29" t="s">
        <v>1454</v>
      </c>
      <c r="C29" s="12">
        <v>2</v>
      </c>
      <c r="D29" s="6"/>
      <c r="I29" s="10"/>
    </row>
    <row r="30" spans="1:9" x14ac:dyDescent="0.35">
      <c r="A30" t="s">
        <v>98</v>
      </c>
      <c r="B30" t="s">
        <v>99</v>
      </c>
      <c r="C30" s="12">
        <v>4</v>
      </c>
      <c r="D30" s="6" t="s">
        <v>100</v>
      </c>
      <c r="E30" t="s">
        <v>59</v>
      </c>
      <c r="I30" s="10"/>
    </row>
    <row r="31" spans="1:9" x14ac:dyDescent="0.35">
      <c r="A31" t="s">
        <v>135</v>
      </c>
      <c r="B31" t="s">
        <v>136</v>
      </c>
      <c r="C31" s="12">
        <v>3</v>
      </c>
      <c r="D31" s="6" t="s">
        <v>129</v>
      </c>
      <c r="E31" t="s">
        <v>53</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919</v>
      </c>
      <c r="B35" t="s">
        <v>920</v>
      </c>
      <c r="C35" s="12">
        <v>4</v>
      </c>
      <c r="D35" s="6"/>
      <c r="I35" s="10"/>
    </row>
    <row r="36" spans="1:9" x14ac:dyDescent="0.35">
      <c r="A36" t="s">
        <v>921</v>
      </c>
      <c r="B36" t="s">
        <v>112</v>
      </c>
      <c r="C36" s="12">
        <v>4</v>
      </c>
      <c r="D36" s="6"/>
      <c r="I36" s="10"/>
    </row>
    <row r="37" spans="1:9" x14ac:dyDescent="0.35">
      <c r="A37" t="s">
        <v>1457</v>
      </c>
      <c r="B37" t="s">
        <v>1458</v>
      </c>
      <c r="C37" s="12">
        <v>2</v>
      </c>
      <c r="D37" s="6"/>
      <c r="I37" s="10"/>
    </row>
    <row r="38" spans="1:9" x14ac:dyDescent="0.35">
      <c r="A38" t="s">
        <v>1465</v>
      </c>
      <c r="B38" t="s">
        <v>1466</v>
      </c>
      <c r="C38" s="12">
        <v>3</v>
      </c>
      <c r="D38" s="6"/>
      <c r="I38" s="10"/>
    </row>
    <row r="39" spans="1:9" x14ac:dyDescent="0.35">
      <c r="A39" t="s">
        <v>106</v>
      </c>
      <c r="B39" t="s">
        <v>99</v>
      </c>
      <c r="C39" s="12">
        <v>4</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924</v>
      </c>
      <c r="B43" t="s">
        <v>925</v>
      </c>
      <c r="C43" s="12">
        <v>4</v>
      </c>
      <c r="D43" s="6"/>
      <c r="I43" s="10"/>
    </row>
    <row r="44" spans="1:9" x14ac:dyDescent="0.35">
      <c r="A44" t="s">
        <v>1469</v>
      </c>
      <c r="B44" t="s">
        <v>1470</v>
      </c>
      <c r="C44" s="12">
        <v>3</v>
      </c>
      <c r="D44" s="6"/>
      <c r="I44" s="10"/>
    </row>
    <row r="45" spans="1:9" x14ac:dyDescent="0.35">
      <c r="A45" t="s">
        <v>122</v>
      </c>
      <c r="B45" t="s">
        <v>123</v>
      </c>
      <c r="C45" s="12">
        <v>4</v>
      </c>
      <c r="D45" s="6" t="s">
        <v>107</v>
      </c>
      <c r="E45" t="s">
        <v>60</v>
      </c>
      <c r="I45" s="10"/>
    </row>
    <row r="46" spans="1:9" x14ac:dyDescent="0.35">
      <c r="A46" t="s">
        <v>115</v>
      </c>
      <c r="B46" t="s">
        <v>99</v>
      </c>
      <c r="C46" s="12">
        <v>4</v>
      </c>
      <c r="D46" s="6"/>
      <c r="I46" s="10"/>
    </row>
    <row r="47" spans="1:9" x14ac:dyDescent="0.35">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1467</v>
      </c>
      <c r="B51" t="s">
        <v>1468</v>
      </c>
      <c r="C51" s="12">
        <v>3</v>
      </c>
      <c r="D51" s="6"/>
      <c r="I51" s="10"/>
    </row>
    <row r="52" spans="1:9" x14ac:dyDescent="0.35">
      <c r="A52" t="s">
        <v>1174</v>
      </c>
      <c r="B52" t="s">
        <v>1175</v>
      </c>
      <c r="C52" s="12">
        <v>3</v>
      </c>
      <c r="D52" s="6"/>
      <c r="I52" s="10"/>
    </row>
    <row r="53" spans="1:9" x14ac:dyDescent="0.35">
      <c r="A53" t="s">
        <v>1473</v>
      </c>
      <c r="B53" t="s">
        <v>1474</v>
      </c>
      <c r="C53" s="12">
        <v>3</v>
      </c>
      <c r="D53" s="6"/>
      <c r="I53" s="10"/>
    </row>
    <row r="54" spans="1:9" x14ac:dyDescent="0.35">
      <c r="A54" t="s">
        <v>1475</v>
      </c>
      <c r="B54" t="s">
        <v>1476</v>
      </c>
      <c r="C54" s="12">
        <v>3</v>
      </c>
      <c r="D54" s="6"/>
      <c r="I54" s="10"/>
    </row>
    <row r="55" spans="1:9" x14ac:dyDescent="0.35">
      <c r="A55" t="s">
        <v>1477</v>
      </c>
      <c r="B55" t="s">
        <v>1478</v>
      </c>
      <c r="C55" s="12">
        <v>3</v>
      </c>
      <c r="D55" s="6"/>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1517</v>
      </c>
      <c r="B59" t="s">
        <v>1518</v>
      </c>
      <c r="C59" s="12">
        <v>3</v>
      </c>
      <c r="D59" s="6"/>
      <c r="I59" s="10"/>
    </row>
    <row r="60" spans="1:9" x14ac:dyDescent="0.35">
      <c r="A60" t="s">
        <v>1168</v>
      </c>
      <c r="B60" t="s">
        <v>1169</v>
      </c>
      <c r="C60" s="12">
        <v>4</v>
      </c>
      <c r="D60" s="6"/>
      <c r="I60" s="10"/>
    </row>
    <row r="61" spans="1:9" x14ac:dyDescent="0.35">
      <c r="A61" t="s">
        <v>1483</v>
      </c>
      <c r="B61" t="s">
        <v>1484</v>
      </c>
      <c r="C61" s="12">
        <v>3</v>
      </c>
      <c r="D61" s="6"/>
      <c r="I61" s="10"/>
    </row>
    <row r="62" spans="1:9" x14ac:dyDescent="0.35">
      <c r="A62" t="s">
        <v>1485</v>
      </c>
      <c r="B62" t="s">
        <v>1486</v>
      </c>
      <c r="C62" s="12">
        <v>3</v>
      </c>
      <c r="D62" s="6"/>
      <c r="I62" s="10"/>
    </row>
    <row r="63" spans="1:9" x14ac:dyDescent="0.35">
      <c r="A63" t="s">
        <v>127</v>
      </c>
      <c r="B63" t="s">
        <v>128</v>
      </c>
      <c r="C63" s="12">
        <v>3</v>
      </c>
      <c r="D63" s="6" t="s">
        <v>129</v>
      </c>
      <c r="E63" t="s">
        <v>62</v>
      </c>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113</v>
      </c>
      <c r="B67" t="s">
        <v>926</v>
      </c>
      <c r="C67" s="12">
        <v>4</v>
      </c>
      <c r="D67" s="6"/>
      <c r="I67" s="10"/>
    </row>
    <row r="68" spans="1:9" x14ac:dyDescent="0.35">
      <c r="A68" t="s">
        <v>1519</v>
      </c>
      <c r="B68" t="s">
        <v>1520</v>
      </c>
      <c r="C68" s="12">
        <v>3</v>
      </c>
      <c r="D68" s="6"/>
      <c r="I68" s="10"/>
    </row>
    <row r="69" spans="1:9" x14ac:dyDescent="0.35">
      <c r="A69" t="s">
        <v>1521</v>
      </c>
      <c r="B69" t="s">
        <v>1522</v>
      </c>
      <c r="C69" s="12">
        <v>3</v>
      </c>
      <c r="D69" s="6"/>
      <c r="I69" s="10"/>
    </row>
    <row r="70" spans="1:9" x14ac:dyDescent="0.35">
      <c r="A70" t="s">
        <v>1463</v>
      </c>
      <c r="B70" t="s">
        <v>1464</v>
      </c>
      <c r="C70" s="12">
        <v>3</v>
      </c>
      <c r="D70" s="6"/>
      <c r="I70" s="10"/>
    </row>
    <row r="71" spans="1:9" x14ac:dyDescent="0.35">
      <c r="B71" t="s">
        <v>1498</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1471</v>
      </c>
      <c r="B75" t="s">
        <v>1472</v>
      </c>
      <c r="C75" s="12">
        <v>3</v>
      </c>
      <c r="D75" s="6"/>
      <c r="I75" s="10"/>
    </row>
    <row r="76" spans="1:9" x14ac:dyDescent="0.35">
      <c r="A76" t="s">
        <v>1499</v>
      </c>
      <c r="B76" t="s">
        <v>1500</v>
      </c>
      <c r="C76" s="12">
        <v>3</v>
      </c>
      <c r="D76" s="6"/>
      <c r="I76" s="10"/>
    </row>
    <row r="77" spans="1:9" x14ac:dyDescent="0.35">
      <c r="A77" t="s">
        <v>1179</v>
      </c>
      <c r="B77" t="s">
        <v>1180</v>
      </c>
      <c r="C77" s="12">
        <v>3</v>
      </c>
      <c r="D77" s="6"/>
      <c r="I77" s="10"/>
    </row>
    <row r="78" spans="1:9" x14ac:dyDescent="0.35">
      <c r="A78" t="s">
        <v>1049</v>
      </c>
      <c r="B78" t="s">
        <v>1050</v>
      </c>
      <c r="C78" s="12">
        <v>3</v>
      </c>
      <c r="D78" s="6"/>
      <c r="E78" t="s">
        <v>61</v>
      </c>
      <c r="I78" s="10"/>
    </row>
    <row r="79" spans="1:9" x14ac:dyDescent="0.35">
      <c r="B79" t="s">
        <v>1523</v>
      </c>
      <c r="C79" s="12">
        <v>3</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1506</v>
      </c>
      <c r="B83" t="s">
        <v>1507</v>
      </c>
      <c r="C83" s="12">
        <v>3</v>
      </c>
      <c r="D83" s="6"/>
      <c r="I83" s="10"/>
    </row>
    <row r="84" spans="1:11" x14ac:dyDescent="0.35">
      <c r="A84" t="s">
        <v>1524</v>
      </c>
      <c r="B84" t="s">
        <v>1525</v>
      </c>
      <c r="C84" s="12">
        <v>2</v>
      </c>
      <c r="D84" s="6"/>
      <c r="I84" s="10"/>
    </row>
    <row r="85" spans="1:11" x14ac:dyDescent="0.35">
      <c r="A85" t="s">
        <v>502</v>
      </c>
      <c r="B85" t="s">
        <v>503</v>
      </c>
      <c r="C85" s="12">
        <v>3</v>
      </c>
      <c r="D85" s="6" t="s">
        <v>129</v>
      </c>
      <c r="E85" s="36" t="s">
        <v>54</v>
      </c>
      <c r="I85" s="10"/>
    </row>
    <row r="86" spans="1:11" x14ac:dyDescent="0.35">
      <c r="B86" t="s">
        <v>1523</v>
      </c>
      <c r="C86" s="12">
        <v>3</v>
      </c>
      <c r="D86" s="6"/>
      <c r="I86" s="10"/>
    </row>
    <row r="87" spans="1:11" x14ac:dyDescent="0.35">
      <c r="B87" t="s">
        <v>1523</v>
      </c>
      <c r="C87" s="12">
        <v>3</v>
      </c>
      <c r="D87" s="6"/>
      <c r="I87" s="10"/>
    </row>
    <row r="88" spans="1:11" x14ac:dyDescent="0.35">
      <c r="B88" t="s">
        <v>86</v>
      </c>
      <c r="C88" s="12">
        <v>3</v>
      </c>
      <c r="D88" s="6" t="s">
        <v>87</v>
      </c>
      <c r="E88" s="34" t="s">
        <v>55</v>
      </c>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1510</v>
      </c>
      <c r="B91" t="s">
        <v>1511</v>
      </c>
      <c r="C91" s="12">
        <v>3</v>
      </c>
      <c r="D91" s="6"/>
      <c r="I91" s="10"/>
    </row>
    <row r="92" spans="1:11" s="9" customFormat="1" x14ac:dyDescent="0.35">
      <c r="A92" t="s">
        <v>1512</v>
      </c>
      <c r="B92" t="s">
        <v>1513</v>
      </c>
      <c r="C92" s="12">
        <v>3</v>
      </c>
      <c r="D92" s="6"/>
      <c r="E92"/>
      <c r="F92"/>
      <c r="G92" s="8"/>
      <c r="H92" s="8"/>
      <c r="I92" s="10"/>
      <c r="J92" s="17"/>
      <c r="K92" s="17"/>
    </row>
    <row r="93" spans="1:11" x14ac:dyDescent="0.35">
      <c r="A93" t="s">
        <v>1493</v>
      </c>
      <c r="B93" t="s">
        <v>1494</v>
      </c>
      <c r="C93" s="12">
        <v>3</v>
      </c>
      <c r="D93" s="6"/>
      <c r="I93" s="10"/>
    </row>
    <row r="94" spans="1:11" x14ac:dyDescent="0.35">
      <c r="B94" t="s">
        <v>108</v>
      </c>
      <c r="C94" s="12">
        <v>3</v>
      </c>
      <c r="D94" s="6" t="s">
        <v>109</v>
      </c>
      <c r="E94" s="34" t="s">
        <v>56</v>
      </c>
      <c r="I94" s="10"/>
    </row>
    <row r="95" spans="1:11" x14ac:dyDescent="0.35">
      <c r="B95" t="s">
        <v>1523</v>
      </c>
      <c r="C95" s="12">
        <v>3</v>
      </c>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248" priority="62" operator="containsText" text="Not met">
      <formula>NOT(ISERROR(SEARCH("Not met",D108)))</formula>
    </cfRule>
    <cfRule type="containsText" dxfId="247" priority="63" operator="containsText" text="MET!">
      <formula>NOT(ISERROR(SEARCH("MET!",D108)))</formula>
    </cfRule>
  </conditionalFormatting>
  <conditionalFormatting sqref="D121">
    <cfRule type="containsText" dxfId="246" priority="28" operator="containsText" text="Not met">
      <formula>NOT(ISERROR(SEARCH("Not met",D121)))</formula>
    </cfRule>
    <cfRule type="containsText" dxfId="245" priority="29" operator="containsText" text="MET!">
      <formula>NOT(ISERROR(SEARCH("MET!",D121)))</formula>
    </cfRule>
  </conditionalFormatting>
  <conditionalFormatting sqref="D122">
    <cfRule type="containsText" dxfId="244" priority="26" operator="containsText" text="Not met">
      <formula>NOT(ISERROR(SEARCH("Not met",D122)))</formula>
    </cfRule>
    <cfRule type="containsText" dxfId="243" priority="27" operator="containsText" text="MET!">
      <formula>NOT(ISERROR(SEARCH("MET!",D122)))</formula>
    </cfRule>
  </conditionalFormatting>
  <conditionalFormatting sqref="D123">
    <cfRule type="containsText" dxfId="242" priority="24" operator="containsText" text="Not met">
      <formula>NOT(ISERROR(SEARCH("Not met",D123)))</formula>
    </cfRule>
    <cfRule type="containsText" dxfId="241" priority="25" operator="containsText" text="MET!">
      <formula>NOT(ISERROR(SEARCH("MET!",D123)))</formula>
    </cfRule>
  </conditionalFormatting>
  <conditionalFormatting sqref="D124">
    <cfRule type="containsText" dxfId="240" priority="22" operator="containsText" text="Not met">
      <formula>NOT(ISERROR(SEARCH("Not met",D124)))</formula>
    </cfRule>
    <cfRule type="containsText" dxfId="239" priority="23" operator="containsText" text="MET!">
      <formula>NOT(ISERROR(SEARCH("MET!",D124)))</formula>
    </cfRule>
  </conditionalFormatting>
  <conditionalFormatting sqref="D125">
    <cfRule type="containsText" dxfId="238" priority="20" operator="containsText" text="Not met">
      <formula>NOT(ISERROR(SEARCH("Not met",D125)))</formula>
    </cfRule>
    <cfRule type="containsText" dxfId="237" priority="21" operator="containsText" text="MET!">
      <formula>NOT(ISERROR(SEARCH("MET!",D125)))</formula>
    </cfRule>
  </conditionalFormatting>
  <conditionalFormatting sqref="D126">
    <cfRule type="containsText" dxfId="236" priority="18" operator="containsText" text="Not met">
      <formula>NOT(ISERROR(SEARCH("Not met",D126)))</formula>
    </cfRule>
    <cfRule type="containsText" dxfId="235" priority="19" operator="containsText" text="MET!">
      <formula>NOT(ISERROR(SEARCH("MET!",D126)))</formula>
    </cfRule>
  </conditionalFormatting>
  <conditionalFormatting sqref="D127">
    <cfRule type="containsText" dxfId="234" priority="16" operator="containsText" text="Not met">
      <formula>NOT(ISERROR(SEARCH("Not met",D127)))</formula>
    </cfRule>
    <cfRule type="containsText" dxfId="233" priority="17" operator="containsText" text="MET!">
      <formula>NOT(ISERROR(SEARCH("MET!",D127)))</formula>
    </cfRule>
  </conditionalFormatting>
  <conditionalFormatting sqref="D128">
    <cfRule type="containsText" dxfId="232" priority="14" operator="containsText" text="Not met">
      <formula>NOT(ISERROR(SEARCH("Not met",D128)))</formula>
    </cfRule>
    <cfRule type="containsText" dxfId="231" priority="15" operator="containsText" text="MET!">
      <formula>NOT(ISERROR(SEARCH("MET!",D128)))</formula>
    </cfRule>
  </conditionalFormatting>
  <conditionalFormatting sqref="D129">
    <cfRule type="containsText" dxfId="230" priority="12" operator="containsText" text="Not met">
      <formula>NOT(ISERROR(SEARCH("Not met",D129)))</formula>
    </cfRule>
    <cfRule type="containsText" dxfId="229" priority="13" operator="containsText" text="MET!">
      <formula>NOT(ISERROR(SEARCH("MET!",D129)))</formula>
    </cfRule>
  </conditionalFormatting>
  <conditionalFormatting sqref="D130">
    <cfRule type="containsText" dxfId="228" priority="10" operator="containsText" text="Not met">
      <formula>NOT(ISERROR(SEARCH("Not met",D130)))</formula>
    </cfRule>
    <cfRule type="containsText" dxfId="227" priority="11" operator="containsText" text="MET!">
      <formula>NOT(ISERROR(SEARCH("MET!",D130)))</formula>
    </cfRule>
  </conditionalFormatting>
  <conditionalFormatting sqref="D131">
    <cfRule type="containsText" dxfId="226" priority="8" operator="containsText" text="Not met">
      <formula>NOT(ISERROR(SEARCH("Not met",D131)))</formula>
    </cfRule>
    <cfRule type="containsText" dxfId="225" priority="9" operator="containsText" text="MET!">
      <formula>NOT(ISERROR(SEARCH("MET!",D131)))</formula>
    </cfRule>
  </conditionalFormatting>
  <conditionalFormatting sqref="D132">
    <cfRule type="containsText" dxfId="224" priority="6" operator="containsText" text="Not met">
      <formula>NOT(ISERROR(SEARCH("Not met",D132)))</formula>
    </cfRule>
    <cfRule type="containsText" dxfId="223" priority="7" operator="containsText" text="MET!">
      <formula>NOT(ISERROR(SEARCH("MET!",D132)))</formula>
    </cfRule>
  </conditionalFormatting>
  <conditionalFormatting sqref="D133">
    <cfRule type="containsText" dxfId="222" priority="4" operator="containsText" text="Not met">
      <formula>NOT(ISERROR(SEARCH("Not met",D133)))</formula>
    </cfRule>
    <cfRule type="containsText" dxfId="221" priority="5" operator="containsText" text="MET!">
      <formula>NOT(ISERROR(SEARCH("MET!",D133)))</formula>
    </cfRule>
  </conditionalFormatting>
  <conditionalFormatting sqref="E2:E1048576">
    <cfRule type="cellIs" dxfId="220" priority="3" operator="equal">
      <formula>"Available for Essential Studies"</formula>
    </cfRule>
  </conditionalFormatting>
  <dataValidations count="3">
    <dataValidation type="list" showInputMessage="1" showErrorMessage="1" sqref="D3:D9 D43:D49 D67:D73 D27:D33 D59:D65 D51:D57 D91:D97 D75:D81 D11:D17 D19:D25 D35:D41 D83:D89">
      <formula1>$B$108:$B$116</formula1>
    </dataValidation>
    <dataValidation type="list" allowBlank="1" showInputMessage="1" showErrorMessage="1" sqref="E3:E99">
      <formula1>$B$121:$B$135</formula1>
    </dataValidation>
    <dataValidation type="list" allowBlank="1" showInputMessage="1" showErrorMessage="1" sqref="F3:F5 F7:F94">
      <formula1>#REF!</formula1>
    </dataValidation>
  </dataValidations>
  <pageMargins left="0.7" right="0.7" top="0.75" bottom="0.75" header="0.3" footer="0.3"/>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5" zoomScaleNormal="85" workbookViewId="0">
      <pane ySplit="1" topLeftCell="A3" activePane="bottomLeft" state="frozen"/>
      <selection pane="bottomLeft" activeCell="F19" sqref="F19"/>
    </sheetView>
  </sheetViews>
  <sheetFormatPr defaultRowHeight="14.5" x14ac:dyDescent="0.35"/>
  <cols>
    <col min="1" max="1" width="11.81640625" bestFit="1" customWidth="1"/>
    <col min="2" max="2" width="37.7265625" customWidth="1"/>
    <col min="3" max="3" width="15.453125" style="12" bestFit="1" customWidth="1"/>
    <col min="4" max="4" width="27.1796875" bestFit="1" customWidth="1"/>
    <col min="5" max="5" width="35.453125" bestFit="1" customWidth="1"/>
    <col min="6" max="6" width="11.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61"/>
      <c r="H2" s="61"/>
      <c r="I2" s="61"/>
    </row>
    <row r="3" spans="1:9" ht="15" x14ac:dyDescent="0.4">
      <c r="A3" t="s">
        <v>1102</v>
      </c>
      <c r="B3" t="s">
        <v>708</v>
      </c>
      <c r="C3" s="12">
        <v>3</v>
      </c>
      <c r="D3" s="6" t="s">
        <v>100</v>
      </c>
      <c r="E3" t="s">
        <v>59</v>
      </c>
      <c r="G3" s="52" t="s">
        <v>71</v>
      </c>
      <c r="H3" s="47"/>
      <c r="I3" s="10"/>
    </row>
    <row r="4" spans="1:9" x14ac:dyDescent="0.35">
      <c r="A4" t="s">
        <v>1103</v>
      </c>
      <c r="B4" t="s">
        <v>1104</v>
      </c>
      <c r="C4" s="12">
        <v>1</v>
      </c>
      <c r="D4" s="6" t="s">
        <v>100</v>
      </c>
      <c r="E4" t="s">
        <v>59</v>
      </c>
      <c r="G4" s="1" t="s">
        <v>75</v>
      </c>
      <c r="H4" s="1" t="s">
        <v>76</v>
      </c>
      <c r="I4" s="10"/>
    </row>
    <row r="5" spans="1:9" x14ac:dyDescent="0.35">
      <c r="A5" t="s">
        <v>1450</v>
      </c>
      <c r="B5" t="s">
        <v>1451</v>
      </c>
      <c r="C5" s="12">
        <v>2</v>
      </c>
      <c r="D5" s="6"/>
      <c r="G5" s="46" t="s">
        <v>79</v>
      </c>
      <c r="H5" s="1" t="s">
        <v>80</v>
      </c>
      <c r="I5" s="10"/>
    </row>
    <row r="6" spans="1:9" x14ac:dyDescent="0.35">
      <c r="A6" t="s">
        <v>81</v>
      </c>
      <c r="B6" t="s">
        <v>82</v>
      </c>
      <c r="C6" s="12">
        <v>3</v>
      </c>
      <c r="D6" s="6" t="s">
        <v>50</v>
      </c>
      <c r="E6" t="s">
        <v>50</v>
      </c>
      <c r="G6" s="48" t="s">
        <v>83</v>
      </c>
      <c r="H6" s="1" t="s">
        <v>84</v>
      </c>
      <c r="I6" s="10"/>
    </row>
    <row r="7" spans="1:9" x14ac:dyDescent="0.35">
      <c r="B7" t="s">
        <v>1452</v>
      </c>
      <c r="C7" s="12">
        <v>3</v>
      </c>
      <c r="D7" s="6" t="s">
        <v>87</v>
      </c>
      <c r="E7" s="34" t="s">
        <v>55</v>
      </c>
      <c r="G7" s="49" t="s">
        <v>88</v>
      </c>
      <c r="H7" s="1" t="s">
        <v>89</v>
      </c>
      <c r="I7" s="10"/>
    </row>
    <row r="8" spans="1:9" x14ac:dyDescent="0.35">
      <c r="D8" s="6"/>
      <c r="G8" s="50" t="s">
        <v>91</v>
      </c>
      <c r="H8" s="1" t="s">
        <v>92</v>
      </c>
      <c r="I8" s="10"/>
    </row>
    <row r="9" spans="1:9" x14ac:dyDescent="0.35">
      <c r="A9" s="22"/>
      <c r="B9" s="23"/>
      <c r="C9" s="24"/>
      <c r="D9" s="6"/>
      <c r="I9" s="10"/>
    </row>
    <row r="10" spans="1:9" ht="15" x14ac:dyDescent="0.4">
      <c r="A10" s="56" t="s">
        <v>93</v>
      </c>
      <c r="B10" s="57"/>
      <c r="C10" s="57"/>
      <c r="D10" s="15"/>
      <c r="G10" s="61"/>
      <c r="H10" s="61"/>
      <c r="I10" s="61"/>
    </row>
    <row r="11" spans="1:9" x14ac:dyDescent="0.35">
      <c r="A11" t="s">
        <v>1105</v>
      </c>
      <c r="B11" t="s">
        <v>711</v>
      </c>
      <c r="C11" s="12">
        <v>3</v>
      </c>
      <c r="D11" s="6"/>
      <c r="G11" s="8"/>
      <c r="H11" s="8"/>
      <c r="I11" s="10"/>
    </row>
    <row r="12" spans="1:9" x14ac:dyDescent="0.35">
      <c r="A12" t="s">
        <v>1106</v>
      </c>
      <c r="B12" t="s">
        <v>1107</v>
      </c>
      <c r="C12" s="12">
        <v>1</v>
      </c>
      <c r="D12" s="6"/>
      <c r="I12" s="10"/>
    </row>
    <row r="13" spans="1:9" x14ac:dyDescent="0.35">
      <c r="A13" t="s">
        <v>1459</v>
      </c>
      <c r="B13" t="s">
        <v>1460</v>
      </c>
      <c r="C13" s="12">
        <v>3</v>
      </c>
      <c r="D13" s="6"/>
      <c r="I13" s="10"/>
    </row>
    <row r="14" spans="1:9" x14ac:dyDescent="0.35">
      <c r="A14" t="s">
        <v>101</v>
      </c>
      <c r="B14" t="s">
        <v>102</v>
      </c>
      <c r="C14" s="12">
        <v>3</v>
      </c>
      <c r="D14" s="6" t="s">
        <v>51</v>
      </c>
      <c r="E14" t="s">
        <v>51</v>
      </c>
      <c r="I14" s="10"/>
    </row>
    <row r="15" spans="1:9" x14ac:dyDescent="0.35">
      <c r="B15" t="s">
        <v>1452</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72</v>
      </c>
      <c r="B19" t="s">
        <v>73</v>
      </c>
      <c r="C19" s="12">
        <v>4</v>
      </c>
      <c r="D19" s="6" t="s">
        <v>74</v>
      </c>
      <c r="F19" t="s">
        <v>1580</v>
      </c>
      <c r="I19" s="10"/>
    </row>
    <row r="20" spans="1:9" x14ac:dyDescent="0.35">
      <c r="A20" t="s">
        <v>1455</v>
      </c>
      <c r="B20" t="s">
        <v>1456</v>
      </c>
      <c r="C20" s="12">
        <v>4</v>
      </c>
      <c r="D20" s="6"/>
      <c r="I20" s="10"/>
    </row>
    <row r="21" spans="1:9" x14ac:dyDescent="0.35">
      <c r="A21" t="s">
        <v>1453</v>
      </c>
      <c r="B21" t="s">
        <v>1454</v>
      </c>
      <c r="C21" s="12">
        <v>2</v>
      </c>
      <c r="D21" s="6"/>
      <c r="I21" s="10"/>
    </row>
    <row r="22" spans="1:9" x14ac:dyDescent="0.35">
      <c r="A22" t="s">
        <v>77</v>
      </c>
      <c r="B22" t="s">
        <v>78</v>
      </c>
      <c r="C22" s="12">
        <v>3</v>
      </c>
      <c r="D22" s="6" t="s">
        <v>52</v>
      </c>
      <c r="E22" t="s">
        <v>52</v>
      </c>
      <c r="I22" s="10"/>
    </row>
    <row r="23" spans="1:9" x14ac:dyDescent="0.35">
      <c r="B23" t="s">
        <v>1516</v>
      </c>
      <c r="C23" s="12">
        <v>3</v>
      </c>
      <c r="D23" s="6" t="s">
        <v>87</v>
      </c>
      <c r="E23" t="s">
        <v>58</v>
      </c>
      <c r="I23" s="10"/>
    </row>
    <row r="24" spans="1:9" x14ac:dyDescent="0.35">
      <c r="A24" s="20"/>
      <c r="B24" s="2"/>
      <c r="C24" s="21"/>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96</v>
      </c>
      <c r="B27" t="s">
        <v>97</v>
      </c>
      <c r="C27" s="12">
        <v>4</v>
      </c>
      <c r="D27" s="6" t="s">
        <v>107</v>
      </c>
      <c r="I27" s="10"/>
    </row>
    <row r="28" spans="1:9" x14ac:dyDescent="0.35">
      <c r="A28" t="s">
        <v>1461</v>
      </c>
      <c r="B28" t="s">
        <v>1462</v>
      </c>
      <c r="C28" s="12">
        <v>3</v>
      </c>
      <c r="D28" s="6"/>
      <c r="I28" s="10"/>
    </row>
    <row r="29" spans="1:9" x14ac:dyDescent="0.35">
      <c r="A29" t="s">
        <v>1457</v>
      </c>
      <c r="B29" t="s">
        <v>1458</v>
      </c>
      <c r="C29" s="12">
        <v>2</v>
      </c>
      <c r="D29" s="6"/>
      <c r="I29" s="10"/>
    </row>
    <row r="30" spans="1:9" x14ac:dyDescent="0.35">
      <c r="A30" t="s">
        <v>98</v>
      </c>
      <c r="B30" t="s">
        <v>99</v>
      </c>
      <c r="C30" s="12">
        <v>4</v>
      </c>
      <c r="D30" s="6"/>
      <c r="E30" t="s">
        <v>59</v>
      </c>
      <c r="I30" s="10"/>
    </row>
    <row r="31" spans="1:9" x14ac:dyDescent="0.35">
      <c r="A31" t="s">
        <v>135</v>
      </c>
      <c r="B31" t="s">
        <v>136</v>
      </c>
      <c r="C31" s="12">
        <v>3</v>
      </c>
      <c r="D31" s="6" t="s">
        <v>129</v>
      </c>
      <c r="E31" t="s">
        <v>53</v>
      </c>
      <c r="I31" s="10"/>
    </row>
    <row r="32" spans="1:9" x14ac:dyDescent="0.35">
      <c r="A32" s="20"/>
      <c r="B32" s="2"/>
      <c r="C32" s="21"/>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919</v>
      </c>
      <c r="B35" t="s">
        <v>920</v>
      </c>
      <c r="C35" s="12">
        <v>4</v>
      </c>
      <c r="D35" s="6"/>
      <c r="I35" s="10"/>
    </row>
    <row r="36" spans="1:9" x14ac:dyDescent="0.35">
      <c r="A36" t="s">
        <v>921</v>
      </c>
      <c r="B36" t="s">
        <v>112</v>
      </c>
      <c r="C36" s="12">
        <v>4</v>
      </c>
      <c r="D36" s="6" t="s">
        <v>107</v>
      </c>
      <c r="I36" s="10"/>
    </row>
    <row r="37" spans="1:9" x14ac:dyDescent="0.35">
      <c r="A37" t="s">
        <v>1463</v>
      </c>
      <c r="B37" t="s">
        <v>1464</v>
      </c>
      <c r="C37" s="12">
        <v>3</v>
      </c>
      <c r="D37" s="6"/>
      <c r="I37" s="10"/>
    </row>
    <row r="38" spans="1:9" x14ac:dyDescent="0.35">
      <c r="A38" t="s">
        <v>106</v>
      </c>
      <c r="B38" t="s">
        <v>99</v>
      </c>
      <c r="C38" s="12">
        <v>4</v>
      </c>
      <c r="D38" s="6"/>
      <c r="I38" s="10"/>
    </row>
    <row r="39" spans="1:9" x14ac:dyDescent="0.35">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924</v>
      </c>
      <c r="B43" t="s">
        <v>925</v>
      </c>
      <c r="C43" s="12">
        <v>4</v>
      </c>
      <c r="D43" s="6"/>
      <c r="I43" s="10"/>
    </row>
    <row r="44" spans="1:9" x14ac:dyDescent="0.35">
      <c r="A44" t="s">
        <v>1467</v>
      </c>
      <c r="B44" t="s">
        <v>1468</v>
      </c>
      <c r="C44" s="12">
        <v>3</v>
      </c>
      <c r="D44" s="6"/>
      <c r="I44" s="10"/>
    </row>
    <row r="45" spans="1:9" x14ac:dyDescent="0.35">
      <c r="A45" t="s">
        <v>1469</v>
      </c>
      <c r="B45" t="s">
        <v>1470</v>
      </c>
      <c r="C45" s="12">
        <v>3</v>
      </c>
      <c r="D45" s="6"/>
      <c r="I45" s="10"/>
    </row>
    <row r="46" spans="1:9" x14ac:dyDescent="0.35">
      <c r="A46" t="s">
        <v>113</v>
      </c>
      <c r="B46" t="s">
        <v>926</v>
      </c>
      <c r="C46" s="12">
        <v>4</v>
      </c>
      <c r="D46" s="6"/>
      <c r="I46" s="10"/>
    </row>
    <row r="47" spans="1:9" x14ac:dyDescent="0.35">
      <c r="A47" t="s">
        <v>115</v>
      </c>
      <c r="B47" t="s">
        <v>99</v>
      </c>
      <c r="C47" s="12">
        <v>4</v>
      </c>
      <c r="D47" s="6"/>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117</v>
      </c>
      <c r="B51" t="s">
        <v>118</v>
      </c>
      <c r="C51" s="12">
        <v>4</v>
      </c>
      <c r="D51" s="6"/>
      <c r="I51" s="10"/>
    </row>
    <row r="52" spans="1:9" x14ac:dyDescent="0.35">
      <c r="A52" t="s">
        <v>1168</v>
      </c>
      <c r="B52" t="s">
        <v>1169</v>
      </c>
      <c r="C52" s="12">
        <v>4</v>
      </c>
      <c r="D52" s="6"/>
      <c r="I52" s="10"/>
    </row>
    <row r="53" spans="1:9" x14ac:dyDescent="0.35">
      <c r="A53" t="s">
        <v>1485</v>
      </c>
      <c r="B53" t="s">
        <v>1486</v>
      </c>
      <c r="C53" s="12">
        <v>3</v>
      </c>
      <c r="D53" s="6"/>
      <c r="I53" s="10"/>
    </row>
    <row r="54" spans="1:9" x14ac:dyDescent="0.35">
      <c r="A54" t="s">
        <v>1477</v>
      </c>
      <c r="B54" t="s">
        <v>1478</v>
      </c>
      <c r="C54" s="12">
        <v>3</v>
      </c>
      <c r="D54" s="6"/>
      <c r="I54" s="10"/>
    </row>
    <row r="55" spans="1:9" x14ac:dyDescent="0.35">
      <c r="B55" t="s">
        <v>1526</v>
      </c>
      <c r="C55" s="12">
        <v>4</v>
      </c>
      <c r="D55" s="6"/>
      <c r="E55" t="s">
        <v>60</v>
      </c>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1517</v>
      </c>
      <c r="B59" t="s">
        <v>1518</v>
      </c>
      <c r="C59" s="12">
        <v>3</v>
      </c>
      <c r="D59" s="6"/>
      <c r="I59" s="10"/>
    </row>
    <row r="60" spans="1:9" x14ac:dyDescent="0.35">
      <c r="A60" t="s">
        <v>1471</v>
      </c>
      <c r="B60" t="s">
        <v>1472</v>
      </c>
      <c r="C60" s="12">
        <v>3</v>
      </c>
      <c r="D60" s="6"/>
      <c r="I60" s="10"/>
    </row>
    <row r="61" spans="1:9" x14ac:dyDescent="0.35">
      <c r="A61" t="s">
        <v>1174</v>
      </c>
      <c r="B61" t="s">
        <v>1175</v>
      </c>
      <c r="C61" s="12">
        <v>3</v>
      </c>
      <c r="D61" s="6"/>
      <c r="I61" s="10"/>
    </row>
    <row r="62" spans="1:9" x14ac:dyDescent="0.35">
      <c r="A62" t="s">
        <v>1473</v>
      </c>
      <c r="B62" t="s">
        <v>1474</v>
      </c>
      <c r="C62" s="12">
        <v>3</v>
      </c>
      <c r="D62" s="6"/>
      <c r="I62" s="10"/>
    </row>
    <row r="63" spans="1:9" x14ac:dyDescent="0.35">
      <c r="A63" t="s">
        <v>1475</v>
      </c>
      <c r="B63" t="s">
        <v>1476</v>
      </c>
      <c r="C63" s="12">
        <v>3</v>
      </c>
      <c r="D63" s="6"/>
      <c r="H63" s="2"/>
      <c r="I63" s="10"/>
    </row>
    <row r="64" spans="1:9" x14ac:dyDescent="0.35">
      <c r="A64" t="s">
        <v>127</v>
      </c>
      <c r="B64" t="s">
        <v>128</v>
      </c>
      <c r="C64" s="12">
        <v>3</v>
      </c>
      <c r="D64" s="6" t="s">
        <v>129</v>
      </c>
      <c r="E64" t="s">
        <v>62</v>
      </c>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1527</v>
      </c>
      <c r="B67" t="s">
        <v>1528</v>
      </c>
      <c r="C67" s="12">
        <v>3</v>
      </c>
      <c r="D67" s="6" t="s">
        <v>109</v>
      </c>
      <c r="E67" t="s">
        <v>57</v>
      </c>
      <c r="I67" s="10"/>
    </row>
    <row r="68" spans="1:9" x14ac:dyDescent="0.35">
      <c r="A68" t="s">
        <v>140</v>
      </c>
      <c r="B68" t="s">
        <v>141</v>
      </c>
      <c r="C68" s="12">
        <v>4</v>
      </c>
      <c r="D68" s="6"/>
      <c r="I68" s="10"/>
    </row>
    <row r="69" spans="1:9" x14ac:dyDescent="0.35">
      <c r="A69" t="s">
        <v>1519</v>
      </c>
      <c r="B69" t="s">
        <v>1520</v>
      </c>
      <c r="C69" s="12">
        <v>3</v>
      </c>
      <c r="D69" s="6"/>
      <c r="I69" s="10"/>
    </row>
    <row r="70" spans="1:9" x14ac:dyDescent="0.35">
      <c r="A70" t="s">
        <v>1483</v>
      </c>
      <c r="B70" t="s">
        <v>1484</v>
      </c>
      <c r="C70" s="12">
        <v>3</v>
      </c>
      <c r="D70" s="6"/>
      <c r="I70" s="10"/>
    </row>
    <row r="71" spans="1:9" x14ac:dyDescent="0.35">
      <c r="B71" t="s">
        <v>1529</v>
      </c>
      <c r="C71" s="12">
        <v>3</v>
      </c>
      <c r="D71" s="6"/>
      <c r="I71" s="10"/>
    </row>
    <row r="72" spans="1:9" x14ac:dyDescent="0.35">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1499</v>
      </c>
      <c r="B75" t="s">
        <v>1500</v>
      </c>
      <c r="C75" s="12">
        <v>3</v>
      </c>
      <c r="D75" s="6"/>
      <c r="I75" s="10"/>
    </row>
    <row r="76" spans="1:9" x14ac:dyDescent="0.35">
      <c r="A76" t="s">
        <v>1179</v>
      </c>
      <c r="B76" t="s">
        <v>1180</v>
      </c>
      <c r="C76" s="12">
        <v>3</v>
      </c>
      <c r="D76" s="6"/>
      <c r="I76" s="10"/>
    </row>
    <row r="77" spans="1:9" x14ac:dyDescent="0.35">
      <c r="A77" t="s">
        <v>1521</v>
      </c>
      <c r="B77" t="s">
        <v>1522</v>
      </c>
      <c r="C77" s="12">
        <v>3</v>
      </c>
      <c r="D77" s="6"/>
      <c r="I77" s="10"/>
    </row>
    <row r="78" spans="1:9" x14ac:dyDescent="0.35">
      <c r="A78" t="s">
        <v>502</v>
      </c>
      <c r="B78" t="s">
        <v>503</v>
      </c>
      <c r="C78" s="12">
        <v>3</v>
      </c>
      <c r="D78" s="6" t="s">
        <v>129</v>
      </c>
      <c r="E78" s="36" t="s">
        <v>54</v>
      </c>
      <c r="I78" s="10"/>
    </row>
    <row r="79" spans="1:9" x14ac:dyDescent="0.35">
      <c r="B79" t="s">
        <v>1530</v>
      </c>
      <c r="C79" s="12">
        <v>3</v>
      </c>
      <c r="D79" s="6"/>
      <c r="I79" s="10"/>
    </row>
    <row r="80" spans="1:9" x14ac:dyDescent="0.35">
      <c r="B80" t="s">
        <v>1529</v>
      </c>
      <c r="C80" s="12">
        <v>3</v>
      </c>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1506</v>
      </c>
      <c r="B83" t="s">
        <v>1507</v>
      </c>
      <c r="C83" s="12">
        <v>3</v>
      </c>
      <c r="D83" s="6"/>
      <c r="I83" s="10"/>
    </row>
    <row r="84" spans="1:11" x14ac:dyDescent="0.35">
      <c r="A84" t="s">
        <v>1524</v>
      </c>
      <c r="B84" t="s">
        <v>1525</v>
      </c>
      <c r="C84" s="12">
        <v>2</v>
      </c>
      <c r="D84" s="6"/>
      <c r="I84" s="10"/>
    </row>
    <row r="85" spans="1:11" x14ac:dyDescent="0.35">
      <c r="A85" t="s">
        <v>1531</v>
      </c>
      <c r="B85" t="s">
        <v>1532</v>
      </c>
      <c r="C85" s="12">
        <v>3</v>
      </c>
      <c r="D85" s="6"/>
      <c r="I85" s="10"/>
    </row>
    <row r="86" spans="1:11" x14ac:dyDescent="0.35">
      <c r="A86" t="s">
        <v>500</v>
      </c>
      <c r="B86" t="s">
        <v>501</v>
      </c>
      <c r="C86" s="12">
        <v>3</v>
      </c>
      <c r="D86" s="6" t="s">
        <v>109</v>
      </c>
      <c r="E86" t="s">
        <v>56</v>
      </c>
      <c r="I86" s="10"/>
    </row>
    <row r="87" spans="1:11" x14ac:dyDescent="0.35">
      <c r="B87" t="s">
        <v>1452</v>
      </c>
      <c r="C87" s="12">
        <v>3</v>
      </c>
      <c r="D87" s="6" t="s">
        <v>109</v>
      </c>
      <c r="E87" t="s">
        <v>57</v>
      </c>
      <c r="I87" s="10"/>
    </row>
    <row r="88" spans="1:11" x14ac:dyDescent="0.35">
      <c r="B88" t="s">
        <v>1529</v>
      </c>
      <c r="C88" s="12">
        <v>3</v>
      </c>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1510</v>
      </c>
      <c r="B91" t="s">
        <v>1511</v>
      </c>
      <c r="C91" s="12">
        <v>3</v>
      </c>
      <c r="D91" s="6"/>
      <c r="I91" s="10"/>
    </row>
    <row r="92" spans="1:11" s="9" customFormat="1" x14ac:dyDescent="0.35">
      <c r="A92" t="s">
        <v>1533</v>
      </c>
      <c r="B92" t="s">
        <v>1534</v>
      </c>
      <c r="C92" s="12">
        <v>3</v>
      </c>
      <c r="D92" s="6"/>
      <c r="E92"/>
      <c r="F92"/>
      <c r="G92" s="8"/>
      <c r="H92" s="8"/>
      <c r="I92" s="10"/>
      <c r="J92" s="17"/>
      <c r="K92" s="17"/>
    </row>
    <row r="93" spans="1:11" x14ac:dyDescent="0.35">
      <c r="A93" t="s">
        <v>1049</v>
      </c>
      <c r="B93" t="s">
        <v>1050</v>
      </c>
      <c r="C93" s="12">
        <v>3</v>
      </c>
      <c r="D93" s="6"/>
      <c r="E93" t="s">
        <v>61</v>
      </c>
      <c r="I93" s="10"/>
    </row>
    <row r="94" spans="1:11" x14ac:dyDescent="0.35">
      <c r="B94" t="s">
        <v>1535</v>
      </c>
      <c r="C94" s="12">
        <v>3</v>
      </c>
      <c r="D94" s="6" t="s">
        <v>87</v>
      </c>
      <c r="E94" t="s">
        <v>58</v>
      </c>
      <c r="I94" s="10"/>
    </row>
    <row r="95" spans="1:11" x14ac:dyDescent="0.35">
      <c r="B95" t="s">
        <v>1529</v>
      </c>
      <c r="C95" s="12">
        <v>3</v>
      </c>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18:C18"/>
    <mergeCell ref="G18:I18"/>
    <mergeCell ref="A1:C1"/>
    <mergeCell ref="A2:C2"/>
    <mergeCell ref="G2:I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08:D116">
    <cfRule type="containsText" dxfId="219" priority="64" operator="containsText" text="Not met">
      <formula>NOT(ISERROR(SEARCH("Not met",D108)))</formula>
    </cfRule>
    <cfRule type="containsText" dxfId="218" priority="65" operator="containsText" text="MET!">
      <formula>NOT(ISERROR(SEARCH("MET!",D108)))</formula>
    </cfRule>
  </conditionalFormatting>
  <conditionalFormatting sqref="D121">
    <cfRule type="containsText" dxfId="217" priority="28" operator="containsText" text="Not met">
      <formula>NOT(ISERROR(SEARCH("Not met",D121)))</formula>
    </cfRule>
    <cfRule type="containsText" dxfId="216" priority="29" operator="containsText" text="MET!">
      <formula>NOT(ISERROR(SEARCH("MET!",D121)))</formula>
    </cfRule>
  </conditionalFormatting>
  <conditionalFormatting sqref="D122">
    <cfRule type="containsText" dxfId="215" priority="26" operator="containsText" text="Not met">
      <formula>NOT(ISERROR(SEARCH("Not met",D122)))</formula>
    </cfRule>
    <cfRule type="containsText" dxfId="214" priority="27" operator="containsText" text="MET!">
      <formula>NOT(ISERROR(SEARCH("MET!",D122)))</formula>
    </cfRule>
  </conditionalFormatting>
  <conditionalFormatting sqref="D123">
    <cfRule type="containsText" dxfId="213" priority="24" operator="containsText" text="Not met">
      <formula>NOT(ISERROR(SEARCH("Not met",D123)))</formula>
    </cfRule>
    <cfRule type="containsText" dxfId="212" priority="25" operator="containsText" text="MET!">
      <formula>NOT(ISERROR(SEARCH("MET!",D123)))</formula>
    </cfRule>
  </conditionalFormatting>
  <conditionalFormatting sqref="D124">
    <cfRule type="containsText" dxfId="211" priority="22" operator="containsText" text="Not met">
      <formula>NOT(ISERROR(SEARCH("Not met",D124)))</formula>
    </cfRule>
    <cfRule type="containsText" dxfId="210" priority="23" operator="containsText" text="MET!">
      <formula>NOT(ISERROR(SEARCH("MET!",D124)))</formula>
    </cfRule>
  </conditionalFormatting>
  <conditionalFormatting sqref="D125">
    <cfRule type="containsText" dxfId="209" priority="20" operator="containsText" text="Not met">
      <formula>NOT(ISERROR(SEARCH("Not met",D125)))</formula>
    </cfRule>
    <cfRule type="containsText" dxfId="208" priority="21" operator="containsText" text="MET!">
      <formula>NOT(ISERROR(SEARCH("MET!",D125)))</formula>
    </cfRule>
  </conditionalFormatting>
  <conditionalFormatting sqref="D126">
    <cfRule type="containsText" dxfId="207" priority="18" operator="containsText" text="Not met">
      <formula>NOT(ISERROR(SEARCH("Not met",D126)))</formula>
    </cfRule>
    <cfRule type="containsText" dxfId="206" priority="19" operator="containsText" text="MET!">
      <formula>NOT(ISERROR(SEARCH("MET!",D126)))</formula>
    </cfRule>
  </conditionalFormatting>
  <conditionalFormatting sqref="D127">
    <cfRule type="containsText" dxfId="205" priority="16" operator="containsText" text="Not met">
      <formula>NOT(ISERROR(SEARCH("Not met",D127)))</formula>
    </cfRule>
    <cfRule type="containsText" dxfId="204" priority="17" operator="containsText" text="MET!">
      <formula>NOT(ISERROR(SEARCH("MET!",D127)))</formula>
    </cfRule>
  </conditionalFormatting>
  <conditionalFormatting sqref="D128">
    <cfRule type="containsText" dxfId="203" priority="14" operator="containsText" text="Not met">
      <formula>NOT(ISERROR(SEARCH("Not met",D128)))</formula>
    </cfRule>
    <cfRule type="containsText" dxfId="202" priority="15" operator="containsText" text="MET!">
      <formula>NOT(ISERROR(SEARCH("MET!",D128)))</formula>
    </cfRule>
  </conditionalFormatting>
  <conditionalFormatting sqref="D129">
    <cfRule type="containsText" dxfId="201" priority="12" operator="containsText" text="Not met">
      <formula>NOT(ISERROR(SEARCH("Not met",D129)))</formula>
    </cfRule>
    <cfRule type="containsText" dxfId="200" priority="13" operator="containsText" text="MET!">
      <formula>NOT(ISERROR(SEARCH("MET!",D129)))</formula>
    </cfRule>
  </conditionalFormatting>
  <conditionalFormatting sqref="D130">
    <cfRule type="containsText" dxfId="199" priority="10" operator="containsText" text="Not met">
      <formula>NOT(ISERROR(SEARCH("Not met",D130)))</formula>
    </cfRule>
    <cfRule type="containsText" dxfId="198" priority="11" operator="containsText" text="MET!">
      <formula>NOT(ISERROR(SEARCH("MET!",D130)))</formula>
    </cfRule>
  </conditionalFormatting>
  <conditionalFormatting sqref="D131">
    <cfRule type="containsText" dxfId="197" priority="8" operator="containsText" text="Not met">
      <formula>NOT(ISERROR(SEARCH("Not met",D131)))</formula>
    </cfRule>
    <cfRule type="containsText" dxfId="196" priority="9" operator="containsText" text="MET!">
      <formula>NOT(ISERROR(SEARCH("MET!",D131)))</formula>
    </cfRule>
  </conditionalFormatting>
  <conditionalFormatting sqref="D132">
    <cfRule type="containsText" dxfId="195" priority="6" operator="containsText" text="Not met">
      <formula>NOT(ISERROR(SEARCH("Not met",D132)))</formula>
    </cfRule>
    <cfRule type="containsText" dxfId="194" priority="7" operator="containsText" text="MET!">
      <formula>NOT(ISERROR(SEARCH("MET!",D132)))</formula>
    </cfRule>
  </conditionalFormatting>
  <conditionalFormatting sqref="D133">
    <cfRule type="containsText" dxfId="193" priority="4" operator="containsText" text="Not met">
      <formula>NOT(ISERROR(SEARCH("Not met",D133)))</formula>
    </cfRule>
    <cfRule type="containsText" dxfId="192" priority="5" operator="containsText" text="MET!">
      <formula>NOT(ISERROR(SEARCH("MET!",D133)))</formula>
    </cfRule>
  </conditionalFormatting>
  <conditionalFormatting sqref="E2:E1048576">
    <cfRule type="cellIs" dxfId="191" priority="3" operator="equal">
      <formula>"Available for Essential Studies"</formula>
    </cfRule>
  </conditionalFormatting>
  <dataValidations count="3">
    <dataValidation type="list" showInputMessage="1" showErrorMessage="1" sqref="D3:D9 D43:D49 D67:D73 D27:D33 D59:D65 D51:D57 D91:D97 D75:D81 D11:D17 D19:D25 D35:D41 D83:D89">
      <formula1>$B$108:$B$116</formula1>
    </dataValidation>
    <dataValidation type="list" allowBlank="1" showInputMessage="1" showErrorMessage="1" sqref="E3:E99">
      <formula1>$B$121:$B$135</formula1>
    </dataValidation>
    <dataValidation type="list" allowBlank="1" showInputMessage="1" showErrorMessage="1" sqref="F3:F18 F20:F94">
      <formula1>#REF!</formula1>
    </dataValidation>
  </dataValidations>
  <pageMargins left="0.7" right="0.7" top="0.75" bottom="0.75" header="0.3" footer="0.3"/>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29" activePane="bottomLeft" state="frozen"/>
      <selection pane="bottomLeft" activeCell="F57" sqref="F57"/>
    </sheetView>
  </sheetViews>
  <sheetFormatPr defaultRowHeight="14.5" x14ac:dyDescent="0.35"/>
  <cols>
    <col min="1" max="1" width="11.81640625" bestFit="1" customWidth="1"/>
    <col min="2" max="2" width="42.81640625" customWidth="1"/>
    <col min="3" max="3" width="6.26953125" style="12" customWidth="1"/>
    <col min="4" max="4" width="27.1796875" bestFit="1" customWidth="1"/>
    <col min="5" max="5" width="35.453125" bestFit="1" customWidth="1"/>
    <col min="6" max="6" width="9.542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1536</v>
      </c>
      <c r="B2" s="60"/>
      <c r="C2" s="60"/>
      <c r="D2" s="15"/>
      <c r="G2" s="61"/>
      <c r="H2" s="61"/>
      <c r="I2" s="61"/>
    </row>
    <row r="3" spans="1:9" ht="15" x14ac:dyDescent="0.4">
      <c r="A3" t="s">
        <v>539</v>
      </c>
      <c r="B3" t="s">
        <v>540</v>
      </c>
      <c r="C3" s="12">
        <v>3</v>
      </c>
      <c r="D3" s="6"/>
      <c r="G3" s="52" t="s">
        <v>71</v>
      </c>
      <c r="H3" s="47"/>
      <c r="I3" s="10"/>
    </row>
    <row r="4" spans="1:9" x14ac:dyDescent="0.35">
      <c r="A4" t="s">
        <v>545</v>
      </c>
      <c r="B4" t="s">
        <v>546</v>
      </c>
      <c r="C4" s="12">
        <v>3</v>
      </c>
      <c r="D4" s="6"/>
      <c r="G4" s="1" t="s">
        <v>75</v>
      </c>
      <c r="H4" s="1" t="s">
        <v>76</v>
      </c>
      <c r="I4" s="10"/>
    </row>
    <row r="5" spans="1:9" x14ac:dyDescent="0.35">
      <c r="A5" t="s">
        <v>553</v>
      </c>
      <c r="B5" t="s">
        <v>554</v>
      </c>
      <c r="C5" s="12">
        <v>3</v>
      </c>
      <c r="D5" s="6"/>
      <c r="G5" s="46" t="s">
        <v>79</v>
      </c>
      <c r="H5" s="1" t="s">
        <v>80</v>
      </c>
      <c r="I5" s="10"/>
    </row>
    <row r="6" spans="1:9" x14ac:dyDescent="0.35">
      <c r="A6" t="s">
        <v>555</v>
      </c>
      <c r="B6" t="s">
        <v>556</v>
      </c>
      <c r="C6" s="12">
        <v>3</v>
      </c>
      <c r="D6" s="6"/>
      <c r="G6" s="48" t="s">
        <v>83</v>
      </c>
      <c r="H6" s="1" t="s">
        <v>84</v>
      </c>
      <c r="I6" s="10"/>
    </row>
    <row r="7" spans="1:9" x14ac:dyDescent="0.35">
      <c r="A7" t="s">
        <v>547</v>
      </c>
      <c r="B7" t="s">
        <v>548</v>
      </c>
      <c r="C7" s="12">
        <v>3</v>
      </c>
      <c r="D7" s="6"/>
      <c r="G7" s="49" t="s">
        <v>88</v>
      </c>
      <c r="H7" s="1" t="s">
        <v>89</v>
      </c>
      <c r="I7" s="10"/>
    </row>
    <row r="8" spans="1:9" x14ac:dyDescent="0.35">
      <c r="A8" t="s">
        <v>541</v>
      </c>
      <c r="B8" t="s">
        <v>542</v>
      </c>
      <c r="C8" s="12">
        <v>1</v>
      </c>
      <c r="D8" s="6"/>
      <c r="G8" s="50" t="s">
        <v>91</v>
      </c>
      <c r="H8" s="1" t="s">
        <v>92</v>
      </c>
      <c r="I8" s="10"/>
    </row>
    <row r="9" spans="1:9" x14ac:dyDescent="0.35">
      <c r="A9" t="s">
        <v>549</v>
      </c>
      <c r="B9" t="s">
        <v>550</v>
      </c>
      <c r="C9" s="12">
        <v>1</v>
      </c>
      <c r="D9" s="6"/>
      <c r="I9" s="10"/>
    </row>
    <row r="10" spans="1:9" ht="15" x14ac:dyDescent="0.4">
      <c r="A10" t="s">
        <v>557</v>
      </c>
      <c r="B10" t="s">
        <v>558</v>
      </c>
      <c r="C10" s="12">
        <v>1</v>
      </c>
      <c r="D10" s="6"/>
      <c r="G10" s="61"/>
      <c r="H10" s="61"/>
      <c r="I10" s="61"/>
    </row>
    <row r="11" spans="1:9" x14ac:dyDescent="0.35">
      <c r="A11" t="s">
        <v>577</v>
      </c>
      <c r="B11" t="s">
        <v>578</v>
      </c>
      <c r="C11" s="12">
        <v>3</v>
      </c>
      <c r="D11" s="6"/>
      <c r="G11" s="8"/>
      <c r="H11" s="8"/>
      <c r="I11" s="10"/>
    </row>
    <row r="12" spans="1:9" x14ac:dyDescent="0.35">
      <c r="A12" t="s">
        <v>585</v>
      </c>
      <c r="B12" t="s">
        <v>586</v>
      </c>
      <c r="C12" s="12">
        <v>2</v>
      </c>
      <c r="D12" s="6"/>
      <c r="I12" s="10"/>
    </row>
    <row r="13" spans="1:9" x14ac:dyDescent="0.35">
      <c r="A13" t="s">
        <v>587</v>
      </c>
      <c r="B13" t="s">
        <v>588</v>
      </c>
      <c r="C13" s="12">
        <v>15</v>
      </c>
      <c r="D13" s="6"/>
      <c r="I13" s="10"/>
    </row>
    <row r="14" spans="1:9" x14ac:dyDescent="0.35">
      <c r="A14" t="s">
        <v>532</v>
      </c>
      <c r="B14" t="s">
        <v>533</v>
      </c>
      <c r="C14" s="12">
        <v>3</v>
      </c>
      <c r="D14" s="6"/>
      <c r="I14" s="10"/>
    </row>
    <row r="15" spans="1:9" x14ac:dyDescent="0.35">
      <c r="A15" t="s">
        <v>551</v>
      </c>
      <c r="B15" t="s">
        <v>552</v>
      </c>
      <c r="C15" s="12">
        <v>4</v>
      </c>
      <c r="D15" s="6"/>
      <c r="I15" s="10"/>
    </row>
    <row r="16" spans="1:9" x14ac:dyDescent="0.35">
      <c r="A16" t="s">
        <v>559</v>
      </c>
      <c r="B16" t="s">
        <v>560</v>
      </c>
      <c r="C16" s="12">
        <v>4</v>
      </c>
      <c r="D16" s="6"/>
      <c r="I16" s="10"/>
    </row>
    <row r="17" spans="1:9" x14ac:dyDescent="0.35">
      <c r="A17" t="s">
        <v>543</v>
      </c>
      <c r="B17" t="s">
        <v>544</v>
      </c>
      <c r="C17" s="12">
        <v>3</v>
      </c>
      <c r="D17" s="6"/>
      <c r="I17" s="10"/>
    </row>
    <row r="18" spans="1:9" ht="15" x14ac:dyDescent="0.4">
      <c r="D18" s="6"/>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8"/>
      <c r="B24" s="28"/>
      <c r="C24" s="29"/>
      <c r="D24" s="6"/>
      <c r="I24" s="10"/>
    </row>
    <row r="25" spans="1:9" x14ac:dyDescent="0.35">
      <c r="A25" s="22"/>
      <c r="B25" s="23"/>
      <c r="C25" s="24"/>
      <c r="D25" s="6"/>
      <c r="I25" s="10"/>
    </row>
    <row r="26" spans="1:9" ht="15" x14ac:dyDescent="0.4">
      <c r="A26" s="56" t="s">
        <v>1537</v>
      </c>
      <c r="B26" s="57"/>
      <c r="C26" s="57"/>
      <c r="D26" s="15"/>
      <c r="G26" s="61"/>
      <c r="H26" s="61"/>
      <c r="I26" s="61"/>
    </row>
    <row r="27" spans="1:9" x14ac:dyDescent="0.35">
      <c r="A27" t="s">
        <v>537</v>
      </c>
      <c r="B27" t="s">
        <v>538</v>
      </c>
      <c r="C27" s="12">
        <v>3</v>
      </c>
      <c r="D27" s="6"/>
      <c r="I27" s="10"/>
    </row>
    <row r="28" spans="1:9" ht="72.5" x14ac:dyDescent="0.35">
      <c r="A28" s="27" t="s">
        <v>1538</v>
      </c>
      <c r="B28" s="27" t="s">
        <v>1539</v>
      </c>
      <c r="C28" s="12">
        <v>3</v>
      </c>
      <c r="D28" s="6"/>
      <c r="I28" s="10"/>
    </row>
    <row r="29" spans="1:9" x14ac:dyDescent="0.35">
      <c r="A29" t="s">
        <v>571</v>
      </c>
      <c r="B29" t="s">
        <v>572</v>
      </c>
      <c r="C29" s="12">
        <v>3</v>
      </c>
      <c r="D29" s="6"/>
      <c r="I29" s="10"/>
    </row>
    <row r="30" spans="1:9" x14ac:dyDescent="0.35">
      <c r="A30" t="s">
        <v>567</v>
      </c>
      <c r="B30" t="s">
        <v>568</v>
      </c>
      <c r="C30" s="12">
        <v>3</v>
      </c>
      <c r="D30" s="6"/>
      <c r="I30" s="10"/>
    </row>
    <row r="31" spans="1:9" x14ac:dyDescent="0.35">
      <c r="A31" t="s">
        <v>573</v>
      </c>
      <c r="B31" t="s">
        <v>574</v>
      </c>
      <c r="C31" s="12">
        <v>3</v>
      </c>
      <c r="D31" s="6"/>
      <c r="I31" s="10"/>
    </row>
    <row r="32" spans="1:9" x14ac:dyDescent="0.35">
      <c r="A32" t="s">
        <v>579</v>
      </c>
      <c r="B32" t="s">
        <v>580</v>
      </c>
      <c r="C32" s="12">
        <v>3</v>
      </c>
      <c r="D32" s="6"/>
      <c r="I32" s="10"/>
    </row>
    <row r="33" spans="1:9" x14ac:dyDescent="0.35">
      <c r="A33" t="s">
        <v>561</v>
      </c>
      <c r="B33" t="s">
        <v>562</v>
      </c>
      <c r="C33" s="12">
        <v>3</v>
      </c>
      <c r="D33" s="6"/>
      <c r="I33" s="10"/>
    </row>
    <row r="34" spans="1:9" ht="15" x14ac:dyDescent="0.4">
      <c r="A34" t="s">
        <v>563</v>
      </c>
      <c r="B34" t="s">
        <v>564</v>
      </c>
      <c r="C34" s="12">
        <v>1</v>
      </c>
      <c r="D34" s="6"/>
      <c r="G34" s="61"/>
      <c r="H34" s="61"/>
      <c r="I34" s="61"/>
    </row>
    <row r="35" spans="1:9" x14ac:dyDescent="0.35">
      <c r="A35" t="s">
        <v>575</v>
      </c>
      <c r="B35" t="s">
        <v>576</v>
      </c>
      <c r="C35" s="12">
        <v>1</v>
      </c>
      <c r="D35" s="6"/>
      <c r="I35" s="10"/>
    </row>
    <row r="36" spans="1:9" x14ac:dyDescent="0.35">
      <c r="A36" t="s">
        <v>581</v>
      </c>
      <c r="B36" t="s">
        <v>582</v>
      </c>
      <c r="C36" s="12">
        <v>1</v>
      </c>
      <c r="D36" s="6"/>
      <c r="I36" s="10"/>
    </row>
    <row r="37" spans="1:9" x14ac:dyDescent="0.35">
      <c r="A37" t="s">
        <v>565</v>
      </c>
      <c r="B37" t="s">
        <v>566</v>
      </c>
      <c r="C37" s="12">
        <v>3</v>
      </c>
      <c r="D37" s="6"/>
      <c r="I37" s="10"/>
    </row>
    <row r="38" spans="1:9" x14ac:dyDescent="0.35">
      <c r="A38" t="s">
        <v>583</v>
      </c>
      <c r="B38" t="s">
        <v>584</v>
      </c>
      <c r="C38" s="12">
        <v>3</v>
      </c>
      <c r="D38" s="6"/>
      <c r="I38" s="10"/>
    </row>
    <row r="39" spans="1:9" x14ac:dyDescent="0.35">
      <c r="A39" t="s">
        <v>1540</v>
      </c>
      <c r="B39" t="s">
        <v>588</v>
      </c>
      <c r="C39" s="12">
        <v>8</v>
      </c>
      <c r="D39" s="6"/>
      <c r="I39" s="10"/>
    </row>
    <row r="40" spans="1:9" x14ac:dyDescent="0.35">
      <c r="A40" t="s">
        <v>1541</v>
      </c>
      <c r="B40" t="s">
        <v>588</v>
      </c>
      <c r="C40" s="12">
        <v>7</v>
      </c>
      <c r="D40" s="6"/>
      <c r="I40" s="10"/>
    </row>
    <row r="41" spans="1:9" x14ac:dyDescent="0.35">
      <c r="A41" t="s">
        <v>127</v>
      </c>
      <c r="B41" t="s">
        <v>128</v>
      </c>
      <c r="C41" s="12">
        <v>3</v>
      </c>
      <c r="D41" s="6" t="s">
        <v>129</v>
      </c>
      <c r="E41" t="s">
        <v>62</v>
      </c>
      <c r="I41" s="10"/>
    </row>
    <row r="42" spans="1:9" ht="15" x14ac:dyDescent="0.4">
      <c r="B42" t="s">
        <v>173</v>
      </c>
      <c r="C42" s="12">
        <v>3</v>
      </c>
      <c r="D42" s="6" t="s">
        <v>129</v>
      </c>
      <c r="E42" s="34" t="s">
        <v>54</v>
      </c>
      <c r="G42" s="61"/>
      <c r="H42" s="61"/>
      <c r="I42" s="61"/>
    </row>
    <row r="43" spans="1:9" x14ac:dyDescent="0.35">
      <c r="D43" s="6"/>
      <c r="I43" s="10"/>
    </row>
    <row r="44" spans="1:9" x14ac:dyDescent="0.35">
      <c r="A44" s="20"/>
      <c r="B44" s="2"/>
      <c r="C44" s="21"/>
      <c r="D44" s="6"/>
      <c r="I44" s="10"/>
    </row>
    <row r="45" spans="1:9" x14ac:dyDescent="0.35">
      <c r="A45" s="20"/>
      <c r="B45" s="2"/>
      <c r="C45" s="21"/>
      <c r="D45" s="6"/>
      <c r="I45" s="10"/>
    </row>
    <row r="46" spans="1:9" x14ac:dyDescent="0.35">
      <c r="A46" s="20"/>
      <c r="B46" s="2"/>
      <c r="C46" s="21"/>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1542</v>
      </c>
      <c r="B50" s="57"/>
      <c r="C50" s="57"/>
      <c r="D50" s="15"/>
      <c r="G50" s="61"/>
      <c r="H50" s="61"/>
      <c r="I50" s="61"/>
    </row>
    <row r="51" spans="1:9" x14ac:dyDescent="0.35">
      <c r="A51" t="s">
        <v>329</v>
      </c>
      <c r="B51" t="s">
        <v>330</v>
      </c>
      <c r="C51" s="12">
        <v>2</v>
      </c>
      <c r="D51" s="6"/>
      <c r="I51" s="10"/>
    </row>
    <row r="52" spans="1:9" x14ac:dyDescent="0.35">
      <c r="A52" t="s">
        <v>331</v>
      </c>
      <c r="B52" t="s">
        <v>332</v>
      </c>
      <c r="C52" s="12">
        <v>4</v>
      </c>
      <c r="D52" s="6" t="s">
        <v>107</v>
      </c>
      <c r="E52" t="s">
        <v>59</v>
      </c>
      <c r="I52" s="10"/>
    </row>
    <row r="53" spans="1:9" x14ac:dyDescent="0.35">
      <c r="A53" t="s">
        <v>338</v>
      </c>
      <c r="B53" t="s">
        <v>339</v>
      </c>
      <c r="C53" s="12">
        <v>4</v>
      </c>
      <c r="D53" s="6"/>
      <c r="I53" s="10"/>
    </row>
    <row r="54" spans="1:9" x14ac:dyDescent="0.35">
      <c r="A54" t="s">
        <v>344</v>
      </c>
      <c r="B54" t="s">
        <v>345</v>
      </c>
      <c r="C54" s="12">
        <v>4</v>
      </c>
      <c r="D54" s="6"/>
      <c r="I54" s="10"/>
    </row>
    <row r="55" spans="1:9" x14ac:dyDescent="0.35">
      <c r="A55" t="s">
        <v>528</v>
      </c>
      <c r="B55" t="s">
        <v>529</v>
      </c>
      <c r="C55" s="12">
        <v>3</v>
      </c>
      <c r="D55" s="6" t="s">
        <v>100</v>
      </c>
      <c r="E55" t="s">
        <v>59</v>
      </c>
      <c r="I55" s="10"/>
    </row>
    <row r="56" spans="1:9" x14ac:dyDescent="0.35">
      <c r="A56" t="s">
        <v>530</v>
      </c>
      <c r="B56" t="s">
        <v>531</v>
      </c>
      <c r="C56" s="12">
        <v>1</v>
      </c>
      <c r="D56" s="6" t="s">
        <v>100</v>
      </c>
      <c r="E56" t="s">
        <v>59</v>
      </c>
      <c r="I56" s="10"/>
    </row>
    <row r="57" spans="1:9" x14ac:dyDescent="0.35">
      <c r="A57" t="s">
        <v>163</v>
      </c>
      <c r="B57" t="s">
        <v>164</v>
      </c>
      <c r="C57" s="12">
        <v>4</v>
      </c>
      <c r="D57" s="6" t="s">
        <v>74</v>
      </c>
      <c r="F57" t="s">
        <v>1580</v>
      </c>
      <c r="I57" s="10"/>
    </row>
    <row r="58" spans="1:9" ht="15" x14ac:dyDescent="0.4">
      <c r="A58" t="s">
        <v>534</v>
      </c>
      <c r="B58" t="s">
        <v>535</v>
      </c>
      <c r="C58" s="12">
        <v>4</v>
      </c>
      <c r="D58" s="6" t="s">
        <v>107</v>
      </c>
      <c r="G58" s="61"/>
      <c r="H58" s="61"/>
      <c r="I58" s="61"/>
    </row>
    <row r="59" spans="1:9" x14ac:dyDescent="0.35">
      <c r="A59" t="s">
        <v>536</v>
      </c>
      <c r="B59" t="s">
        <v>159</v>
      </c>
      <c r="C59" s="12">
        <v>3</v>
      </c>
      <c r="D59" s="6" t="s">
        <v>87</v>
      </c>
      <c r="E59" t="s">
        <v>58</v>
      </c>
      <c r="I59" s="10"/>
    </row>
    <row r="60" spans="1:9" x14ac:dyDescent="0.35">
      <c r="A60" t="s">
        <v>77</v>
      </c>
      <c r="B60" t="s">
        <v>78</v>
      </c>
      <c r="C60" s="12">
        <v>3</v>
      </c>
      <c r="D60" s="6" t="s">
        <v>52</v>
      </c>
      <c r="E60" t="s">
        <v>52</v>
      </c>
      <c r="I60" s="10"/>
    </row>
    <row r="61" spans="1:9" x14ac:dyDescent="0.35">
      <c r="A61" t="s">
        <v>81</v>
      </c>
      <c r="B61" t="s">
        <v>82</v>
      </c>
      <c r="C61" s="12">
        <v>3</v>
      </c>
      <c r="D61" s="6" t="s">
        <v>50</v>
      </c>
      <c r="E61" t="s">
        <v>50</v>
      </c>
      <c r="I61" s="10"/>
    </row>
    <row r="62" spans="1:9" x14ac:dyDescent="0.35">
      <c r="A62" t="s">
        <v>101</v>
      </c>
      <c r="B62" t="s">
        <v>102</v>
      </c>
      <c r="C62" s="12">
        <v>3</v>
      </c>
      <c r="D62" s="6" t="s">
        <v>51</v>
      </c>
      <c r="E62" t="s">
        <v>51</v>
      </c>
      <c r="I62" s="10"/>
    </row>
    <row r="63" spans="1:9" x14ac:dyDescent="0.35">
      <c r="A63" t="s">
        <v>135</v>
      </c>
      <c r="B63" t="s">
        <v>136</v>
      </c>
      <c r="C63" s="12">
        <v>3</v>
      </c>
      <c r="D63" s="6" t="s">
        <v>129</v>
      </c>
      <c r="E63" t="s">
        <v>53</v>
      </c>
      <c r="H63" s="2"/>
      <c r="I63" s="10"/>
    </row>
    <row r="64" spans="1:9" x14ac:dyDescent="0.35">
      <c r="B64" t="s">
        <v>108</v>
      </c>
      <c r="C64" s="12">
        <v>3</v>
      </c>
      <c r="D64" s="6" t="s">
        <v>109</v>
      </c>
      <c r="E64" t="s">
        <v>57</v>
      </c>
      <c r="I64" s="10"/>
    </row>
    <row r="65" spans="1:9" x14ac:dyDescent="0.35">
      <c r="B65" t="s">
        <v>108</v>
      </c>
      <c r="C65" s="12">
        <v>3</v>
      </c>
      <c r="D65" s="6" t="s">
        <v>109</v>
      </c>
      <c r="E65" t="s">
        <v>57</v>
      </c>
      <c r="I65" s="10"/>
    </row>
    <row r="66" spans="1:9" ht="15" x14ac:dyDescent="0.4">
      <c r="B66" t="s">
        <v>108</v>
      </c>
      <c r="C66" s="12">
        <v>3</v>
      </c>
      <c r="D66" s="6" t="s">
        <v>109</v>
      </c>
      <c r="E66" s="34" t="s">
        <v>56</v>
      </c>
      <c r="G66" s="61"/>
      <c r="H66" s="61"/>
      <c r="I66" s="61"/>
    </row>
    <row r="67" spans="1:9" x14ac:dyDescent="0.35">
      <c r="B67" t="s">
        <v>86</v>
      </c>
      <c r="C67" s="12">
        <v>3</v>
      </c>
      <c r="D67" s="6" t="s">
        <v>87</v>
      </c>
      <c r="E67" t="s">
        <v>58</v>
      </c>
      <c r="I67" s="10"/>
    </row>
    <row r="68" spans="1:9" x14ac:dyDescent="0.35">
      <c r="B68" t="s">
        <v>86</v>
      </c>
      <c r="C68" s="12">
        <v>3</v>
      </c>
      <c r="D68" s="6" t="s">
        <v>87</v>
      </c>
      <c r="E68" t="s">
        <v>58</v>
      </c>
      <c r="I68" s="10"/>
    </row>
    <row r="69" spans="1:9" x14ac:dyDescent="0.35">
      <c r="B69" t="s">
        <v>86</v>
      </c>
      <c r="C69" s="12">
        <v>3</v>
      </c>
      <c r="D69" s="6" t="s">
        <v>87</v>
      </c>
      <c r="E69" s="34" t="s">
        <v>55</v>
      </c>
      <c r="I69" s="10"/>
    </row>
    <row r="70" spans="1:9" x14ac:dyDescent="0.35">
      <c r="B70" t="s">
        <v>90</v>
      </c>
      <c r="C70" s="12">
        <v>2</v>
      </c>
      <c r="D70" s="6"/>
      <c r="I70" s="10"/>
    </row>
    <row r="71" spans="1:9" x14ac:dyDescent="0.35">
      <c r="D71" s="6"/>
      <c r="I71" s="10"/>
    </row>
    <row r="72" spans="1:9" x14ac:dyDescent="0.35">
      <c r="D72" s="6"/>
      <c r="I72" s="10"/>
    </row>
    <row r="73" spans="1:9" x14ac:dyDescent="0.35">
      <c r="D73" s="6"/>
      <c r="I73" s="10"/>
    </row>
    <row r="74" spans="1:9" ht="15" x14ac:dyDescent="0.4">
      <c r="D74" s="6"/>
      <c r="G74" s="61"/>
      <c r="H74" s="61"/>
      <c r="I74" s="61"/>
    </row>
    <row r="75" spans="1:9" x14ac:dyDescent="0.35">
      <c r="D75" s="6"/>
      <c r="I75" s="10"/>
    </row>
    <row r="76" spans="1:9" x14ac:dyDescent="0.35">
      <c r="D76" s="6"/>
      <c r="I76" s="10"/>
    </row>
    <row r="77" spans="1:9" x14ac:dyDescent="0.35">
      <c r="D77" s="6"/>
      <c r="I77" s="10"/>
    </row>
    <row r="78" spans="1:9" x14ac:dyDescent="0.35">
      <c r="D78" s="6"/>
      <c r="I78" s="10"/>
    </row>
    <row r="79" spans="1:9" x14ac:dyDescent="0.35">
      <c r="D79" s="6"/>
      <c r="I79" s="10"/>
    </row>
    <row r="80" spans="1:9" x14ac:dyDescent="0.35">
      <c r="A80" s="20"/>
      <c r="B80" s="2"/>
      <c r="C80" s="21"/>
      <c r="D80" s="6"/>
      <c r="I80" s="10"/>
    </row>
    <row r="81" spans="1:11" x14ac:dyDescent="0.35">
      <c r="A81" s="22"/>
      <c r="B81" s="23"/>
      <c r="C81" s="24"/>
      <c r="D81" s="6"/>
      <c r="I81" s="10"/>
    </row>
    <row r="82" spans="1:11" ht="15" x14ac:dyDescent="0.4">
      <c r="A82" s="56"/>
      <c r="B82" s="57"/>
      <c r="C82" s="57"/>
      <c r="D82" s="15"/>
      <c r="G82" s="61"/>
      <c r="H82" s="61"/>
      <c r="I82" s="61"/>
    </row>
    <row r="83" spans="1:11" x14ac:dyDescent="0.35">
      <c r="D83" s="6"/>
      <c r="I83" s="10"/>
    </row>
    <row r="84" spans="1:11" x14ac:dyDescent="0.35">
      <c r="D84" s="6"/>
      <c r="I84" s="10"/>
    </row>
    <row r="85" spans="1:11" x14ac:dyDescent="0.35">
      <c r="D85" s="6"/>
      <c r="I85" s="10"/>
    </row>
    <row r="86" spans="1:11" x14ac:dyDescent="0.35">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c r="B90" s="57"/>
      <c r="C90" s="57"/>
      <c r="D90" s="15"/>
      <c r="G90" s="61"/>
      <c r="H90" s="61"/>
      <c r="I90" s="61"/>
    </row>
    <row r="91" spans="1:11" x14ac:dyDescent="0.35">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18">
    <mergeCell ref="G66:I66"/>
    <mergeCell ref="A1:C1"/>
    <mergeCell ref="A2:C2"/>
    <mergeCell ref="G2:I2"/>
    <mergeCell ref="G10:I10"/>
    <mergeCell ref="G18:I18"/>
    <mergeCell ref="A26:C26"/>
    <mergeCell ref="G26:I26"/>
    <mergeCell ref="G34:I34"/>
    <mergeCell ref="G42:I42"/>
    <mergeCell ref="A50:C50"/>
    <mergeCell ref="G50:I50"/>
    <mergeCell ref="G58:I58"/>
    <mergeCell ref="G74:I74"/>
    <mergeCell ref="A82:C82"/>
    <mergeCell ref="G82:I82"/>
    <mergeCell ref="A90:C90"/>
    <mergeCell ref="G90:I90"/>
  </mergeCells>
  <conditionalFormatting sqref="D119">
    <cfRule type="containsText" dxfId="190" priority="39" operator="containsText" text="Not met">
      <formula>NOT(ISERROR(SEARCH("Not met",D119)))</formula>
    </cfRule>
    <cfRule type="containsText" dxfId="189" priority="40" operator="containsText" text="MET!">
      <formula>NOT(ISERROR(SEARCH("MET!",D119)))</formula>
    </cfRule>
  </conditionalFormatting>
  <conditionalFormatting sqref="D108:D116">
    <cfRule type="containsText" dxfId="188" priority="34" operator="containsText" text="Not met">
      <formula>NOT(ISERROR(SEARCH("Not met",D108)))</formula>
    </cfRule>
    <cfRule type="containsText" dxfId="187" priority="35" operator="containsText" text="MET!">
      <formula>NOT(ISERROR(SEARCH("MET!",D108)))</formula>
    </cfRule>
  </conditionalFormatting>
  <conditionalFormatting sqref="D121">
    <cfRule type="containsText" dxfId="186" priority="28" operator="containsText" text="Not met">
      <formula>NOT(ISERROR(SEARCH("Not met",D121)))</formula>
    </cfRule>
    <cfRule type="containsText" dxfId="185" priority="29" operator="containsText" text="MET!">
      <formula>NOT(ISERROR(SEARCH("MET!",D121)))</formula>
    </cfRule>
  </conditionalFormatting>
  <conditionalFormatting sqref="D122">
    <cfRule type="containsText" dxfId="184" priority="26" operator="containsText" text="Not met">
      <formula>NOT(ISERROR(SEARCH("Not met",D122)))</formula>
    </cfRule>
    <cfRule type="containsText" dxfId="183" priority="27" operator="containsText" text="MET!">
      <formula>NOT(ISERROR(SEARCH("MET!",D122)))</formula>
    </cfRule>
  </conditionalFormatting>
  <conditionalFormatting sqref="D123">
    <cfRule type="containsText" dxfId="182" priority="24" operator="containsText" text="Not met">
      <formula>NOT(ISERROR(SEARCH("Not met",D123)))</formula>
    </cfRule>
    <cfRule type="containsText" dxfId="181" priority="25" operator="containsText" text="MET!">
      <formula>NOT(ISERROR(SEARCH("MET!",D123)))</formula>
    </cfRule>
  </conditionalFormatting>
  <conditionalFormatting sqref="D124">
    <cfRule type="containsText" dxfId="180" priority="22" operator="containsText" text="Not met">
      <formula>NOT(ISERROR(SEARCH("Not met",D124)))</formula>
    </cfRule>
    <cfRule type="containsText" dxfId="179" priority="23" operator="containsText" text="MET!">
      <formula>NOT(ISERROR(SEARCH("MET!",D124)))</formula>
    </cfRule>
  </conditionalFormatting>
  <conditionalFormatting sqref="D125">
    <cfRule type="containsText" dxfId="178" priority="20" operator="containsText" text="Not met">
      <formula>NOT(ISERROR(SEARCH("Not met",D125)))</formula>
    </cfRule>
    <cfRule type="containsText" dxfId="177" priority="21" operator="containsText" text="MET!">
      <formula>NOT(ISERROR(SEARCH("MET!",D125)))</formula>
    </cfRule>
  </conditionalFormatting>
  <conditionalFormatting sqref="D126">
    <cfRule type="containsText" dxfId="176" priority="18" operator="containsText" text="Not met">
      <formula>NOT(ISERROR(SEARCH("Not met",D126)))</formula>
    </cfRule>
    <cfRule type="containsText" dxfId="175" priority="19" operator="containsText" text="MET!">
      <formula>NOT(ISERROR(SEARCH("MET!",D126)))</formula>
    </cfRule>
  </conditionalFormatting>
  <conditionalFormatting sqref="D127">
    <cfRule type="containsText" dxfId="174" priority="16" operator="containsText" text="Not met">
      <formula>NOT(ISERROR(SEARCH("Not met",D127)))</formula>
    </cfRule>
    <cfRule type="containsText" dxfId="173" priority="17" operator="containsText" text="MET!">
      <formula>NOT(ISERROR(SEARCH("MET!",D127)))</formula>
    </cfRule>
  </conditionalFormatting>
  <conditionalFormatting sqref="D128">
    <cfRule type="containsText" dxfId="172" priority="14" operator="containsText" text="Not met">
      <formula>NOT(ISERROR(SEARCH("Not met",D128)))</formula>
    </cfRule>
    <cfRule type="containsText" dxfId="171" priority="15" operator="containsText" text="MET!">
      <formula>NOT(ISERROR(SEARCH("MET!",D128)))</formula>
    </cfRule>
  </conditionalFormatting>
  <conditionalFormatting sqref="D129">
    <cfRule type="containsText" dxfId="170" priority="12" operator="containsText" text="Not met">
      <formula>NOT(ISERROR(SEARCH("Not met",D129)))</formula>
    </cfRule>
    <cfRule type="containsText" dxfId="169" priority="13" operator="containsText" text="MET!">
      <formula>NOT(ISERROR(SEARCH("MET!",D129)))</formula>
    </cfRule>
  </conditionalFormatting>
  <conditionalFormatting sqref="D130">
    <cfRule type="containsText" dxfId="168" priority="10" operator="containsText" text="Not met">
      <formula>NOT(ISERROR(SEARCH("Not met",D130)))</formula>
    </cfRule>
    <cfRule type="containsText" dxfId="167" priority="11" operator="containsText" text="MET!">
      <formula>NOT(ISERROR(SEARCH("MET!",D130)))</formula>
    </cfRule>
  </conditionalFormatting>
  <conditionalFormatting sqref="D131">
    <cfRule type="containsText" dxfId="166" priority="8" operator="containsText" text="Not met">
      <formula>NOT(ISERROR(SEARCH("Not met",D131)))</formula>
    </cfRule>
    <cfRule type="containsText" dxfId="165" priority="9" operator="containsText" text="MET!">
      <formula>NOT(ISERROR(SEARCH("MET!",D131)))</formula>
    </cfRule>
  </conditionalFormatting>
  <conditionalFormatting sqref="D132">
    <cfRule type="containsText" dxfId="164" priority="6" operator="containsText" text="Not met">
      <formula>NOT(ISERROR(SEARCH("Not met",D132)))</formula>
    </cfRule>
    <cfRule type="containsText" dxfId="163" priority="7" operator="containsText" text="MET!">
      <formula>NOT(ISERROR(SEARCH("MET!",D132)))</formula>
    </cfRule>
  </conditionalFormatting>
  <conditionalFormatting sqref="D133">
    <cfRule type="containsText" dxfId="162" priority="4" operator="containsText" text="Not met">
      <formula>NOT(ISERROR(SEARCH("Not met",D133)))</formula>
    </cfRule>
    <cfRule type="containsText" dxfId="161" priority="5" operator="containsText" text="MET!">
      <formula>NOT(ISERROR(SEARCH("MET!",D133)))</formula>
    </cfRule>
  </conditionalFormatting>
  <conditionalFormatting sqref="E2:E1048576">
    <cfRule type="cellIs" dxfId="160" priority="3" operator="equal">
      <formula>"Available for Essential Studies"</formula>
    </cfRule>
  </conditionalFormatting>
  <dataValidations count="3">
    <dataValidation type="list" showInputMessage="1" showErrorMessage="1" sqref="D27:D49 D3:D25 D91:D97 D51:D81 D83:D89">
      <formula1>$B$108:$B$116</formula1>
    </dataValidation>
    <dataValidation type="list" allowBlank="1" showInputMessage="1" showErrorMessage="1" sqref="E3:E99">
      <formula1>$B$121:$B$135</formula1>
    </dataValidation>
    <dataValidation type="list" allowBlank="1" showInputMessage="1" showErrorMessage="1" sqref="F3:F56 F58:F94">
      <formula1>$B$119:$B$121</formula1>
    </dataValidation>
  </dataValidation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33" activePane="bottomLeft" state="frozen"/>
      <selection pane="bottomLeft" activeCell="F57" sqref="F57"/>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3.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1536</v>
      </c>
      <c r="B2" s="60"/>
      <c r="C2" s="60"/>
      <c r="D2" s="15"/>
      <c r="G2" s="61"/>
      <c r="H2" s="61"/>
      <c r="I2" s="61"/>
    </row>
    <row r="3" spans="1:9" ht="15" x14ac:dyDescent="0.4">
      <c r="A3" t="s">
        <v>589</v>
      </c>
      <c r="B3" t="s">
        <v>590</v>
      </c>
      <c r="C3" s="12">
        <v>4</v>
      </c>
      <c r="D3" s="6"/>
      <c r="G3" s="52" t="s">
        <v>71</v>
      </c>
      <c r="H3" s="47"/>
      <c r="I3" s="10"/>
    </row>
    <row r="4" spans="1:9" x14ac:dyDescent="0.35">
      <c r="A4" t="s">
        <v>593</v>
      </c>
      <c r="B4" t="s">
        <v>594</v>
      </c>
      <c r="C4" s="12">
        <v>3</v>
      </c>
      <c r="D4" s="6"/>
      <c r="G4" s="1" t="s">
        <v>75</v>
      </c>
      <c r="H4" s="1" t="s">
        <v>76</v>
      </c>
      <c r="I4" s="10"/>
    </row>
    <row r="5" spans="1:9" x14ac:dyDescent="0.35">
      <c r="A5" t="s">
        <v>597</v>
      </c>
      <c r="B5" t="s">
        <v>598</v>
      </c>
      <c r="C5" s="12">
        <v>3</v>
      </c>
      <c r="D5" s="6"/>
      <c r="G5" s="46" t="s">
        <v>79</v>
      </c>
      <c r="H5" s="1" t="s">
        <v>80</v>
      </c>
      <c r="I5" s="10"/>
    </row>
    <row r="6" spans="1:9" x14ac:dyDescent="0.35">
      <c r="A6" t="s">
        <v>599</v>
      </c>
      <c r="B6" t="s">
        <v>600</v>
      </c>
      <c r="C6" s="12">
        <v>3</v>
      </c>
      <c r="D6" s="6"/>
      <c r="G6" s="48" t="s">
        <v>83</v>
      </c>
      <c r="H6" s="1" t="s">
        <v>84</v>
      </c>
      <c r="I6" s="10"/>
    </row>
    <row r="7" spans="1:9" x14ac:dyDescent="0.35">
      <c r="A7" t="s">
        <v>591</v>
      </c>
      <c r="B7" t="s">
        <v>592</v>
      </c>
      <c r="C7" s="12">
        <v>4</v>
      </c>
      <c r="D7" s="6"/>
      <c r="G7" s="49" t="s">
        <v>88</v>
      </c>
      <c r="H7" s="1" t="s">
        <v>89</v>
      </c>
      <c r="I7" s="10"/>
    </row>
    <row r="8" spans="1:9" x14ac:dyDescent="0.35">
      <c r="A8" t="s">
        <v>595</v>
      </c>
      <c r="B8" t="s">
        <v>596</v>
      </c>
      <c r="C8" s="12">
        <v>4</v>
      </c>
      <c r="D8" s="6"/>
      <c r="G8" s="50" t="s">
        <v>91</v>
      </c>
      <c r="H8" s="1" t="s">
        <v>92</v>
      </c>
      <c r="I8" s="10"/>
    </row>
    <row r="9" spans="1:9" x14ac:dyDescent="0.35">
      <c r="A9" t="s">
        <v>601</v>
      </c>
      <c r="B9" t="s">
        <v>602</v>
      </c>
      <c r="C9" s="12">
        <v>3</v>
      </c>
      <c r="D9" s="6"/>
      <c r="I9" s="10"/>
    </row>
    <row r="10" spans="1:9" ht="15" x14ac:dyDescent="0.4">
      <c r="A10" t="s">
        <v>607</v>
      </c>
      <c r="B10" t="s">
        <v>608</v>
      </c>
      <c r="C10" s="12">
        <v>3</v>
      </c>
      <c r="D10" s="6"/>
      <c r="G10" s="61"/>
      <c r="H10" s="61"/>
      <c r="I10" s="61"/>
    </row>
    <row r="11" spans="1:9" x14ac:dyDescent="0.35">
      <c r="A11" t="s">
        <v>605</v>
      </c>
      <c r="B11" t="s">
        <v>606</v>
      </c>
      <c r="C11" s="12">
        <v>4</v>
      </c>
      <c r="D11" s="6"/>
      <c r="G11" s="8"/>
      <c r="H11" s="8"/>
      <c r="I11" s="10"/>
    </row>
    <row r="12" spans="1:9" x14ac:dyDescent="0.35">
      <c r="A12" t="s">
        <v>617</v>
      </c>
      <c r="B12" t="s">
        <v>586</v>
      </c>
      <c r="C12" s="12">
        <v>3</v>
      </c>
      <c r="D12" s="6"/>
      <c r="I12" s="10"/>
    </row>
    <row r="13" spans="1:9" x14ac:dyDescent="0.35">
      <c r="A13" t="s">
        <v>618</v>
      </c>
      <c r="B13" t="s">
        <v>619</v>
      </c>
      <c r="C13" s="12">
        <v>15</v>
      </c>
      <c r="D13" s="6"/>
      <c r="I13" s="10"/>
    </row>
    <row r="14" spans="1:9" x14ac:dyDescent="0.35">
      <c r="A14" t="s">
        <v>532</v>
      </c>
      <c r="B14" t="s">
        <v>533</v>
      </c>
      <c r="C14" s="12">
        <v>3</v>
      </c>
      <c r="D14" s="6"/>
      <c r="I14" s="10"/>
    </row>
    <row r="15" spans="1:9" x14ac:dyDescent="0.35">
      <c r="A15" t="s">
        <v>551</v>
      </c>
      <c r="B15" t="s">
        <v>552</v>
      </c>
      <c r="C15" s="12">
        <v>4</v>
      </c>
      <c r="D15" s="6"/>
      <c r="I15" s="10"/>
    </row>
    <row r="16" spans="1:9" x14ac:dyDescent="0.35">
      <c r="A16" t="s">
        <v>559</v>
      </c>
      <c r="B16" t="s">
        <v>560</v>
      </c>
      <c r="C16" s="12">
        <v>4</v>
      </c>
      <c r="D16" s="6"/>
      <c r="I16" s="10"/>
    </row>
    <row r="17" spans="1:9" x14ac:dyDescent="0.35">
      <c r="A17" t="s">
        <v>543</v>
      </c>
      <c r="B17" t="s">
        <v>544</v>
      </c>
      <c r="C17" s="12">
        <v>3</v>
      </c>
      <c r="D17" s="6"/>
      <c r="I17" s="10"/>
    </row>
    <row r="18" spans="1:9" ht="15" x14ac:dyDescent="0.4">
      <c r="D18" s="6"/>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8"/>
      <c r="B24" s="28"/>
      <c r="C24" s="29"/>
      <c r="D24" s="6"/>
      <c r="I24" s="10"/>
    </row>
    <row r="25" spans="1:9" x14ac:dyDescent="0.35">
      <c r="A25" s="22"/>
      <c r="B25" s="23"/>
      <c r="C25" s="24"/>
      <c r="D25" s="6"/>
      <c r="I25" s="10"/>
    </row>
    <row r="26" spans="1:9" ht="15" x14ac:dyDescent="0.4">
      <c r="A26" s="56" t="s">
        <v>1537</v>
      </c>
      <c r="B26" s="57"/>
      <c r="C26" s="57"/>
      <c r="D26" s="15"/>
      <c r="G26" s="61"/>
      <c r="H26" s="61"/>
      <c r="I26" s="61"/>
    </row>
    <row r="27" spans="1:9" ht="72.5" x14ac:dyDescent="0.35">
      <c r="A27" s="27" t="s">
        <v>1538</v>
      </c>
      <c r="B27" s="27" t="s">
        <v>1539</v>
      </c>
      <c r="C27" s="12">
        <v>3</v>
      </c>
      <c r="D27" s="6"/>
      <c r="I27" s="10"/>
    </row>
    <row r="28" spans="1:9" x14ac:dyDescent="0.35">
      <c r="A28" t="s">
        <v>346</v>
      </c>
      <c r="B28" t="s">
        <v>347</v>
      </c>
      <c r="C28" s="12">
        <v>3</v>
      </c>
      <c r="D28" s="6"/>
      <c r="I28" s="10"/>
    </row>
    <row r="29" spans="1:9" x14ac:dyDescent="0.35">
      <c r="A29" t="s">
        <v>609</v>
      </c>
      <c r="B29" t="s">
        <v>610</v>
      </c>
      <c r="C29" s="12">
        <v>3</v>
      </c>
      <c r="D29" s="6"/>
      <c r="I29" s="10"/>
    </row>
    <row r="30" spans="1:9" x14ac:dyDescent="0.35">
      <c r="A30" t="s">
        <v>603</v>
      </c>
      <c r="B30" t="s">
        <v>604</v>
      </c>
      <c r="C30" s="12">
        <v>3</v>
      </c>
      <c r="D30" s="6"/>
      <c r="I30" s="10"/>
    </row>
    <row r="31" spans="1:9" x14ac:dyDescent="0.35">
      <c r="A31" t="s">
        <v>613</v>
      </c>
      <c r="B31" t="s">
        <v>614</v>
      </c>
      <c r="C31" s="12">
        <v>4</v>
      </c>
      <c r="D31" s="6"/>
      <c r="I31" s="10"/>
    </row>
    <row r="32" spans="1:9" x14ac:dyDescent="0.35">
      <c r="A32" t="s">
        <v>1543</v>
      </c>
      <c r="B32" t="s">
        <v>1544</v>
      </c>
      <c r="C32" s="12">
        <v>4</v>
      </c>
      <c r="D32" s="6"/>
      <c r="I32" s="10"/>
    </row>
    <row r="33" spans="1:9" x14ac:dyDescent="0.35">
      <c r="A33" t="s">
        <v>611</v>
      </c>
      <c r="B33" t="s">
        <v>612</v>
      </c>
      <c r="C33" s="12">
        <v>3</v>
      </c>
      <c r="D33" s="6"/>
      <c r="I33" s="10"/>
    </row>
    <row r="34" spans="1:9" ht="15" x14ac:dyDescent="0.4">
      <c r="A34" t="s">
        <v>615</v>
      </c>
      <c r="B34" t="s">
        <v>616</v>
      </c>
      <c r="C34" s="12">
        <v>3</v>
      </c>
      <c r="D34" s="6"/>
      <c r="G34" s="61"/>
      <c r="H34" s="61"/>
      <c r="I34" s="61"/>
    </row>
    <row r="35" spans="1:9" x14ac:dyDescent="0.35">
      <c r="A35" t="s">
        <v>1545</v>
      </c>
      <c r="B35" t="s">
        <v>619</v>
      </c>
      <c r="C35" s="12">
        <v>8</v>
      </c>
      <c r="D35" s="6"/>
      <c r="I35" s="10"/>
    </row>
    <row r="36" spans="1:9" x14ac:dyDescent="0.35">
      <c r="A36" t="s">
        <v>1546</v>
      </c>
      <c r="B36" t="s">
        <v>619</v>
      </c>
      <c r="C36" s="12">
        <v>7</v>
      </c>
      <c r="D36" s="6"/>
      <c r="I36" s="10"/>
    </row>
    <row r="37" spans="1:9" x14ac:dyDescent="0.35">
      <c r="A37" t="s">
        <v>1547</v>
      </c>
      <c r="B37" t="s">
        <v>1548</v>
      </c>
      <c r="C37" s="12">
        <v>4</v>
      </c>
      <c r="D37" s="6"/>
      <c r="I37" s="10"/>
    </row>
    <row r="38" spans="1:9" x14ac:dyDescent="0.35">
      <c r="A38" t="s">
        <v>127</v>
      </c>
      <c r="B38" t="s">
        <v>128</v>
      </c>
      <c r="C38" s="12">
        <v>3</v>
      </c>
      <c r="D38" s="6" t="s">
        <v>129</v>
      </c>
      <c r="E38" t="s">
        <v>62</v>
      </c>
      <c r="I38" s="10"/>
    </row>
    <row r="39" spans="1:9" x14ac:dyDescent="0.35">
      <c r="B39" t="s">
        <v>173</v>
      </c>
      <c r="C39" s="12">
        <v>3</v>
      </c>
      <c r="D39" s="6" t="s">
        <v>129</v>
      </c>
      <c r="E39" s="34" t="s">
        <v>54</v>
      </c>
      <c r="I39" s="10"/>
    </row>
    <row r="40" spans="1:9" x14ac:dyDescent="0.35">
      <c r="D40" s="6"/>
      <c r="I40" s="10"/>
    </row>
    <row r="41" spans="1:9" x14ac:dyDescent="0.35">
      <c r="D41" s="6"/>
      <c r="I41" s="10"/>
    </row>
    <row r="42" spans="1:9" ht="15" x14ac:dyDescent="0.4">
      <c r="D42" s="6"/>
      <c r="G42" s="61"/>
      <c r="H42" s="61"/>
      <c r="I42" s="61"/>
    </row>
    <row r="43" spans="1:9" x14ac:dyDescent="0.35">
      <c r="D43" s="6"/>
      <c r="I43" s="10"/>
    </row>
    <row r="44" spans="1:9" x14ac:dyDescent="0.35">
      <c r="A44" s="20"/>
      <c r="B44" s="2"/>
      <c r="C44" s="21"/>
      <c r="D44" s="6"/>
      <c r="I44" s="10"/>
    </row>
    <row r="45" spans="1:9" x14ac:dyDescent="0.35">
      <c r="A45" s="20"/>
      <c r="B45" s="2"/>
      <c r="C45" s="21"/>
      <c r="D45" s="6"/>
      <c r="I45" s="10"/>
    </row>
    <row r="46" spans="1:9" x14ac:dyDescent="0.35">
      <c r="A46" s="20"/>
      <c r="B46" s="2"/>
      <c r="C46" s="21"/>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1542</v>
      </c>
      <c r="B50" s="57"/>
      <c r="C50" s="57"/>
      <c r="D50" s="15"/>
      <c r="G50" s="61"/>
      <c r="H50" s="61"/>
      <c r="I50" s="61"/>
    </row>
    <row r="51" spans="1:9" x14ac:dyDescent="0.35">
      <c r="A51" t="s">
        <v>329</v>
      </c>
      <c r="B51" t="s">
        <v>330</v>
      </c>
      <c r="C51" s="12">
        <v>2</v>
      </c>
      <c r="D51" s="6"/>
      <c r="I51" s="10"/>
    </row>
    <row r="52" spans="1:9" x14ac:dyDescent="0.35">
      <c r="A52" t="s">
        <v>331</v>
      </c>
      <c r="B52" t="s">
        <v>332</v>
      </c>
      <c r="C52" s="12">
        <v>4</v>
      </c>
      <c r="D52" s="6" t="s">
        <v>107</v>
      </c>
      <c r="E52" t="s">
        <v>59</v>
      </c>
      <c r="I52" s="10"/>
    </row>
    <row r="53" spans="1:9" x14ac:dyDescent="0.35">
      <c r="A53" t="s">
        <v>338</v>
      </c>
      <c r="B53" t="s">
        <v>339</v>
      </c>
      <c r="C53" s="12">
        <v>4</v>
      </c>
      <c r="D53" s="6"/>
      <c r="I53" s="10"/>
    </row>
    <row r="54" spans="1:9" x14ac:dyDescent="0.35">
      <c r="A54" t="s">
        <v>344</v>
      </c>
      <c r="B54" t="s">
        <v>345</v>
      </c>
      <c r="C54" s="12">
        <v>4</v>
      </c>
      <c r="D54" s="6"/>
      <c r="I54" s="10"/>
    </row>
    <row r="55" spans="1:9" x14ac:dyDescent="0.35">
      <c r="A55" t="s">
        <v>528</v>
      </c>
      <c r="B55" t="s">
        <v>529</v>
      </c>
      <c r="C55" s="12">
        <v>3</v>
      </c>
      <c r="D55" s="6" t="s">
        <v>100</v>
      </c>
      <c r="E55" t="s">
        <v>59</v>
      </c>
      <c r="I55" s="10"/>
    </row>
    <row r="56" spans="1:9" x14ac:dyDescent="0.35">
      <c r="A56" t="s">
        <v>530</v>
      </c>
      <c r="B56" t="s">
        <v>531</v>
      </c>
      <c r="C56" s="12">
        <v>1</v>
      </c>
      <c r="D56" s="6" t="s">
        <v>100</v>
      </c>
      <c r="E56" t="s">
        <v>59</v>
      </c>
      <c r="I56" s="10"/>
    </row>
    <row r="57" spans="1:9" x14ac:dyDescent="0.35">
      <c r="A57" t="s">
        <v>163</v>
      </c>
      <c r="B57" t="s">
        <v>164</v>
      </c>
      <c r="C57" s="12">
        <v>4</v>
      </c>
      <c r="D57" s="6" t="s">
        <v>74</v>
      </c>
      <c r="F57" t="s">
        <v>1580</v>
      </c>
      <c r="I57" s="10"/>
    </row>
    <row r="58" spans="1:9" ht="15" x14ac:dyDescent="0.4">
      <c r="A58" t="s">
        <v>534</v>
      </c>
      <c r="B58" t="s">
        <v>535</v>
      </c>
      <c r="C58" s="12">
        <v>4</v>
      </c>
      <c r="D58" s="6" t="s">
        <v>107</v>
      </c>
      <c r="G58" s="61"/>
      <c r="H58" s="61"/>
      <c r="I58" s="61"/>
    </row>
    <row r="59" spans="1:9" x14ac:dyDescent="0.35">
      <c r="A59" t="s">
        <v>536</v>
      </c>
      <c r="B59" t="s">
        <v>159</v>
      </c>
      <c r="C59" s="12">
        <v>3</v>
      </c>
      <c r="D59" s="6" t="s">
        <v>87</v>
      </c>
      <c r="E59" t="s">
        <v>58</v>
      </c>
      <c r="I59" s="10"/>
    </row>
    <row r="60" spans="1:9" x14ac:dyDescent="0.35">
      <c r="A60" t="s">
        <v>77</v>
      </c>
      <c r="B60" t="s">
        <v>78</v>
      </c>
      <c r="C60" s="12">
        <v>3</v>
      </c>
      <c r="D60" s="6" t="s">
        <v>52</v>
      </c>
      <c r="E60" t="s">
        <v>52</v>
      </c>
      <c r="I60" s="10"/>
    </row>
    <row r="61" spans="1:9" x14ac:dyDescent="0.35">
      <c r="A61" t="s">
        <v>81</v>
      </c>
      <c r="B61" t="s">
        <v>82</v>
      </c>
      <c r="C61" s="12">
        <v>3</v>
      </c>
      <c r="D61" s="6" t="s">
        <v>50</v>
      </c>
      <c r="E61" t="s">
        <v>50</v>
      </c>
      <c r="I61" s="10"/>
    </row>
    <row r="62" spans="1:9" x14ac:dyDescent="0.35">
      <c r="A62" t="s">
        <v>101</v>
      </c>
      <c r="B62" t="s">
        <v>102</v>
      </c>
      <c r="C62" s="12">
        <v>3</v>
      </c>
      <c r="D62" s="6" t="s">
        <v>51</v>
      </c>
      <c r="E62" t="s">
        <v>51</v>
      </c>
      <c r="I62" s="10"/>
    </row>
    <row r="63" spans="1:9" x14ac:dyDescent="0.35">
      <c r="A63" t="s">
        <v>135</v>
      </c>
      <c r="B63" t="s">
        <v>136</v>
      </c>
      <c r="C63" s="12">
        <v>3</v>
      </c>
      <c r="D63" s="6" t="s">
        <v>129</v>
      </c>
      <c r="E63" t="s">
        <v>53</v>
      </c>
      <c r="H63" s="2"/>
      <c r="I63" s="10"/>
    </row>
    <row r="64" spans="1:9" x14ac:dyDescent="0.35">
      <c r="B64" t="s">
        <v>108</v>
      </c>
      <c r="C64" s="12">
        <v>3</v>
      </c>
      <c r="D64" s="6" t="s">
        <v>109</v>
      </c>
      <c r="E64" t="s">
        <v>57</v>
      </c>
      <c r="I64" s="10"/>
    </row>
    <row r="65" spans="1:9" x14ac:dyDescent="0.35">
      <c r="B65" t="s">
        <v>108</v>
      </c>
      <c r="C65" s="12">
        <v>3</v>
      </c>
      <c r="D65" s="6" t="s">
        <v>109</v>
      </c>
      <c r="E65" t="s">
        <v>57</v>
      </c>
      <c r="I65" s="10"/>
    </row>
    <row r="66" spans="1:9" ht="15" x14ac:dyDescent="0.4">
      <c r="B66" t="s">
        <v>108</v>
      </c>
      <c r="C66" s="12">
        <v>3</v>
      </c>
      <c r="D66" s="6" t="s">
        <v>109</v>
      </c>
      <c r="E66" s="34" t="s">
        <v>56</v>
      </c>
      <c r="G66" s="61"/>
      <c r="H66" s="61"/>
      <c r="I66" s="61"/>
    </row>
    <row r="67" spans="1:9" x14ac:dyDescent="0.35">
      <c r="B67" t="s">
        <v>86</v>
      </c>
      <c r="C67" s="12">
        <v>3</v>
      </c>
      <c r="D67" s="6" t="s">
        <v>87</v>
      </c>
      <c r="E67" t="s">
        <v>58</v>
      </c>
      <c r="I67" s="10"/>
    </row>
    <row r="68" spans="1:9" x14ac:dyDescent="0.35">
      <c r="B68" t="s">
        <v>86</v>
      </c>
      <c r="C68" s="12">
        <v>3</v>
      </c>
      <c r="D68" s="6" t="s">
        <v>87</v>
      </c>
      <c r="E68" t="s">
        <v>58</v>
      </c>
      <c r="I68" s="10"/>
    </row>
    <row r="69" spans="1:9" x14ac:dyDescent="0.35">
      <c r="B69" t="s">
        <v>86</v>
      </c>
      <c r="C69" s="12">
        <v>3</v>
      </c>
      <c r="D69" s="6" t="s">
        <v>87</v>
      </c>
      <c r="E69" s="34" t="s">
        <v>55</v>
      </c>
      <c r="I69" s="10"/>
    </row>
    <row r="70" spans="1:9" x14ac:dyDescent="0.35">
      <c r="B70" t="s">
        <v>90</v>
      </c>
      <c r="C70" s="12">
        <v>3</v>
      </c>
      <c r="D70" s="6"/>
      <c r="I70" s="10"/>
    </row>
    <row r="71" spans="1:9" x14ac:dyDescent="0.35">
      <c r="D71" s="6"/>
      <c r="I71" s="10"/>
    </row>
    <row r="72" spans="1:9" x14ac:dyDescent="0.35">
      <c r="D72" s="6"/>
      <c r="I72" s="10"/>
    </row>
    <row r="73" spans="1:9" x14ac:dyDescent="0.35">
      <c r="D73" s="6"/>
      <c r="I73" s="10"/>
    </row>
    <row r="74" spans="1:9" ht="15" x14ac:dyDescent="0.4">
      <c r="D74" s="6"/>
      <c r="G74" s="61"/>
      <c r="H74" s="61"/>
      <c r="I74" s="61"/>
    </row>
    <row r="75" spans="1:9" x14ac:dyDescent="0.35">
      <c r="D75" s="6"/>
      <c r="I75" s="10"/>
    </row>
    <row r="76" spans="1:9" x14ac:dyDescent="0.35">
      <c r="D76" s="6"/>
      <c r="I76" s="10"/>
    </row>
    <row r="77" spans="1:9" x14ac:dyDescent="0.35">
      <c r="D77" s="6"/>
      <c r="I77" s="10"/>
    </row>
    <row r="78" spans="1:9" x14ac:dyDescent="0.35">
      <c r="D78" s="6"/>
      <c r="I78" s="10"/>
    </row>
    <row r="79" spans="1:9" x14ac:dyDescent="0.35">
      <c r="D79" s="6"/>
      <c r="I79" s="10"/>
    </row>
    <row r="80" spans="1:9" x14ac:dyDescent="0.35">
      <c r="A80" s="20"/>
      <c r="B80" s="2"/>
      <c r="C80" s="21"/>
      <c r="D80" s="6"/>
      <c r="I80" s="10"/>
    </row>
    <row r="81" spans="1:11" x14ac:dyDescent="0.35">
      <c r="A81" s="22"/>
      <c r="B81" s="23"/>
      <c r="C81" s="24"/>
      <c r="D81" s="6"/>
      <c r="I81" s="10"/>
    </row>
    <row r="82" spans="1:11" ht="15" x14ac:dyDescent="0.4">
      <c r="A82" s="56"/>
      <c r="B82" s="57"/>
      <c r="C82" s="57"/>
      <c r="D82" s="15"/>
      <c r="G82" s="61"/>
      <c r="H82" s="61"/>
      <c r="I82" s="61"/>
    </row>
    <row r="83" spans="1:11" x14ac:dyDescent="0.35">
      <c r="D83" s="6"/>
      <c r="I83" s="10"/>
    </row>
    <row r="84" spans="1:11" x14ac:dyDescent="0.35">
      <c r="D84" s="6"/>
      <c r="I84" s="10"/>
    </row>
    <row r="85" spans="1:11" x14ac:dyDescent="0.35">
      <c r="D85" s="6"/>
      <c r="I85" s="10"/>
    </row>
    <row r="86" spans="1:11" x14ac:dyDescent="0.35">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c r="B90" s="57"/>
      <c r="C90" s="57"/>
      <c r="D90" s="15"/>
      <c r="G90" s="61"/>
      <c r="H90" s="61"/>
      <c r="I90" s="61"/>
    </row>
    <row r="91" spans="1:11" x14ac:dyDescent="0.35">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18">
    <mergeCell ref="G66:I66"/>
    <mergeCell ref="A1:C1"/>
    <mergeCell ref="A2:C2"/>
    <mergeCell ref="G2:I2"/>
    <mergeCell ref="G10:I10"/>
    <mergeCell ref="G18:I18"/>
    <mergeCell ref="A26:C26"/>
    <mergeCell ref="G26:I26"/>
    <mergeCell ref="G34:I34"/>
    <mergeCell ref="G42:I42"/>
    <mergeCell ref="A50:C50"/>
    <mergeCell ref="G50:I50"/>
    <mergeCell ref="G58:I58"/>
    <mergeCell ref="G74:I74"/>
    <mergeCell ref="A82:C82"/>
    <mergeCell ref="G82:I82"/>
    <mergeCell ref="A90:C90"/>
    <mergeCell ref="G90:I90"/>
  </mergeCells>
  <conditionalFormatting sqref="D119">
    <cfRule type="containsText" dxfId="159" priority="43" operator="containsText" text="Not met">
      <formula>NOT(ISERROR(SEARCH("Not met",D119)))</formula>
    </cfRule>
    <cfRule type="containsText" dxfId="158" priority="44" operator="containsText" text="MET!">
      <formula>NOT(ISERROR(SEARCH("MET!",D119)))</formula>
    </cfRule>
  </conditionalFormatting>
  <conditionalFormatting sqref="D108:D116">
    <cfRule type="containsText" dxfId="157" priority="38" operator="containsText" text="Not met">
      <formula>NOT(ISERROR(SEARCH("Not met",D108)))</formula>
    </cfRule>
    <cfRule type="containsText" dxfId="156" priority="39" operator="containsText" text="MET!">
      <formula>NOT(ISERROR(SEARCH("MET!",D108)))</formula>
    </cfRule>
  </conditionalFormatting>
  <conditionalFormatting sqref="D121">
    <cfRule type="containsText" dxfId="155" priority="30" operator="containsText" text="Not met">
      <formula>NOT(ISERROR(SEARCH("Not met",D121)))</formula>
    </cfRule>
    <cfRule type="containsText" dxfId="154" priority="31" operator="containsText" text="MET!">
      <formula>NOT(ISERROR(SEARCH("MET!",D121)))</formula>
    </cfRule>
  </conditionalFormatting>
  <conditionalFormatting sqref="D122">
    <cfRule type="containsText" dxfId="153" priority="28" operator="containsText" text="Not met">
      <formula>NOT(ISERROR(SEARCH("Not met",D122)))</formula>
    </cfRule>
    <cfRule type="containsText" dxfId="152" priority="29" operator="containsText" text="MET!">
      <formula>NOT(ISERROR(SEARCH("MET!",D122)))</formula>
    </cfRule>
  </conditionalFormatting>
  <conditionalFormatting sqref="D123">
    <cfRule type="containsText" dxfId="151" priority="26" operator="containsText" text="Not met">
      <formula>NOT(ISERROR(SEARCH("Not met",D123)))</formula>
    </cfRule>
    <cfRule type="containsText" dxfId="150" priority="27" operator="containsText" text="MET!">
      <formula>NOT(ISERROR(SEARCH("MET!",D123)))</formula>
    </cfRule>
  </conditionalFormatting>
  <conditionalFormatting sqref="D124">
    <cfRule type="containsText" dxfId="149" priority="24" operator="containsText" text="Not met">
      <formula>NOT(ISERROR(SEARCH("Not met",D124)))</formula>
    </cfRule>
    <cfRule type="containsText" dxfId="148" priority="25" operator="containsText" text="MET!">
      <formula>NOT(ISERROR(SEARCH("MET!",D124)))</formula>
    </cfRule>
  </conditionalFormatting>
  <conditionalFormatting sqref="D125">
    <cfRule type="containsText" dxfId="147" priority="22" operator="containsText" text="Not met">
      <formula>NOT(ISERROR(SEARCH("Not met",D125)))</formula>
    </cfRule>
    <cfRule type="containsText" dxfId="146" priority="23" operator="containsText" text="MET!">
      <formula>NOT(ISERROR(SEARCH("MET!",D125)))</formula>
    </cfRule>
  </conditionalFormatting>
  <conditionalFormatting sqref="D126">
    <cfRule type="containsText" dxfId="145" priority="20" operator="containsText" text="Not met">
      <formula>NOT(ISERROR(SEARCH("Not met",D126)))</formula>
    </cfRule>
    <cfRule type="containsText" dxfId="144" priority="21" operator="containsText" text="MET!">
      <formula>NOT(ISERROR(SEARCH("MET!",D126)))</formula>
    </cfRule>
  </conditionalFormatting>
  <conditionalFormatting sqref="D127">
    <cfRule type="containsText" dxfId="143" priority="18" operator="containsText" text="Not met">
      <formula>NOT(ISERROR(SEARCH("Not met",D127)))</formula>
    </cfRule>
    <cfRule type="containsText" dxfId="142" priority="19" operator="containsText" text="MET!">
      <formula>NOT(ISERROR(SEARCH("MET!",D127)))</formula>
    </cfRule>
  </conditionalFormatting>
  <conditionalFormatting sqref="D128">
    <cfRule type="containsText" dxfId="141" priority="16" operator="containsText" text="Not met">
      <formula>NOT(ISERROR(SEARCH("Not met",D128)))</formula>
    </cfRule>
    <cfRule type="containsText" dxfId="140" priority="17" operator="containsText" text="MET!">
      <formula>NOT(ISERROR(SEARCH("MET!",D128)))</formula>
    </cfRule>
  </conditionalFormatting>
  <conditionalFormatting sqref="D129">
    <cfRule type="containsText" dxfId="139" priority="14" operator="containsText" text="Not met">
      <formula>NOT(ISERROR(SEARCH("Not met",D129)))</formula>
    </cfRule>
    <cfRule type="containsText" dxfId="138" priority="15" operator="containsText" text="MET!">
      <formula>NOT(ISERROR(SEARCH("MET!",D129)))</formula>
    </cfRule>
  </conditionalFormatting>
  <conditionalFormatting sqref="D130">
    <cfRule type="containsText" dxfId="137" priority="12" operator="containsText" text="Not met">
      <formula>NOT(ISERROR(SEARCH("Not met",D130)))</formula>
    </cfRule>
    <cfRule type="containsText" dxfId="136" priority="13" operator="containsText" text="MET!">
      <formula>NOT(ISERROR(SEARCH("MET!",D130)))</formula>
    </cfRule>
  </conditionalFormatting>
  <conditionalFormatting sqref="D131">
    <cfRule type="containsText" dxfId="135" priority="10" operator="containsText" text="Not met">
      <formula>NOT(ISERROR(SEARCH("Not met",D131)))</formula>
    </cfRule>
    <cfRule type="containsText" dxfId="134" priority="11" operator="containsText" text="MET!">
      <formula>NOT(ISERROR(SEARCH("MET!",D131)))</formula>
    </cfRule>
  </conditionalFormatting>
  <conditionalFormatting sqref="D132">
    <cfRule type="containsText" dxfId="133" priority="8" operator="containsText" text="Not met">
      <formula>NOT(ISERROR(SEARCH("Not met",D132)))</formula>
    </cfRule>
    <cfRule type="containsText" dxfId="132" priority="9" operator="containsText" text="MET!">
      <formula>NOT(ISERROR(SEARCH("MET!",D132)))</formula>
    </cfRule>
  </conditionalFormatting>
  <conditionalFormatting sqref="D133">
    <cfRule type="containsText" dxfId="131" priority="6" operator="containsText" text="Not met">
      <formula>NOT(ISERROR(SEARCH("Not met",D133)))</formula>
    </cfRule>
    <cfRule type="containsText" dxfId="130" priority="7" operator="containsText" text="MET!">
      <formula>NOT(ISERROR(SEARCH("MET!",D133)))</formula>
    </cfRule>
  </conditionalFormatting>
  <conditionalFormatting sqref="E2:E63 E71:E1048576">
    <cfRule type="cellIs" dxfId="129" priority="5" operator="equal">
      <formula>"Available for Essential Studies"</formula>
    </cfRule>
  </conditionalFormatting>
  <conditionalFormatting sqref="E64:E70">
    <cfRule type="cellIs" dxfId="128" priority="3" operator="equal">
      <formula>"Available for Essential Studies"</formula>
    </cfRule>
  </conditionalFormatting>
  <dataValidations count="3">
    <dataValidation type="list" showInputMessage="1" showErrorMessage="1" sqref="D27:D49 D3:D25 D91:D97 D51:D81 D83:D89">
      <formula1>$B$108:$B$116</formula1>
    </dataValidation>
    <dataValidation type="list" allowBlank="1" showInputMessage="1" showErrorMessage="1" sqref="E3:E99">
      <formula1>$B$121:$B$135</formula1>
    </dataValidation>
    <dataValidation type="list" allowBlank="1" showInputMessage="1" showErrorMessage="1" sqref="F3:F56 F58:F94">
      <formula1>$B$119:$B$121</formula1>
    </dataValidation>
  </dataValidations>
  <pageMargins left="0.7" right="0.7" top="0.75" bottom="0.75" header="0.3" footer="0.3"/>
  <pageSetup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A29" zoomScale="87" zoomScaleNormal="70" workbookViewId="0">
      <selection activeCell="F57" sqref="F57"/>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2.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1536</v>
      </c>
      <c r="B2" s="60"/>
      <c r="C2" s="60"/>
      <c r="D2" s="15"/>
      <c r="G2" s="61"/>
      <c r="H2" s="61"/>
      <c r="I2" s="61"/>
    </row>
    <row r="3" spans="1:9" ht="15" x14ac:dyDescent="0.4">
      <c r="A3" t="s">
        <v>532</v>
      </c>
      <c r="B3" t="s">
        <v>533</v>
      </c>
      <c r="C3" s="12">
        <v>3</v>
      </c>
      <c r="D3" s="6"/>
      <c r="G3" s="52" t="s">
        <v>71</v>
      </c>
      <c r="H3" s="47"/>
      <c r="I3" s="10"/>
    </row>
    <row r="4" spans="1:9" x14ac:dyDescent="0.35">
      <c r="A4" t="s">
        <v>543</v>
      </c>
      <c r="B4" t="s">
        <v>544</v>
      </c>
      <c r="C4" s="12">
        <v>3</v>
      </c>
      <c r="D4" s="6"/>
      <c r="G4" s="1" t="s">
        <v>75</v>
      </c>
      <c r="H4" s="1" t="s">
        <v>76</v>
      </c>
      <c r="I4" s="10"/>
    </row>
    <row r="5" spans="1:9" x14ac:dyDescent="0.35">
      <c r="A5" t="s">
        <v>649</v>
      </c>
      <c r="B5" t="s">
        <v>650</v>
      </c>
      <c r="C5" s="12">
        <v>4</v>
      </c>
      <c r="D5" s="6"/>
      <c r="G5" s="46" t="s">
        <v>79</v>
      </c>
      <c r="H5" s="1" t="s">
        <v>80</v>
      </c>
      <c r="I5" s="10"/>
    </row>
    <row r="6" spans="1:9" x14ac:dyDescent="0.35">
      <c r="A6" t="s">
        <v>653</v>
      </c>
      <c r="B6" t="s">
        <v>654</v>
      </c>
      <c r="C6" s="12">
        <v>4</v>
      </c>
      <c r="D6" s="6"/>
      <c r="G6" s="48" t="s">
        <v>83</v>
      </c>
      <c r="H6" s="1" t="s">
        <v>84</v>
      </c>
      <c r="I6" s="10"/>
    </row>
    <row r="7" spans="1:9" x14ac:dyDescent="0.35">
      <c r="A7" t="s">
        <v>655</v>
      </c>
      <c r="B7" t="s">
        <v>625</v>
      </c>
      <c r="C7" s="12">
        <v>4</v>
      </c>
      <c r="D7" s="6"/>
      <c r="G7" s="49" t="s">
        <v>88</v>
      </c>
      <c r="H7" s="1" t="s">
        <v>89</v>
      </c>
      <c r="I7" s="10"/>
    </row>
    <row r="8" spans="1:9" x14ac:dyDescent="0.35">
      <c r="A8" t="s">
        <v>656</v>
      </c>
      <c r="B8" t="s">
        <v>657</v>
      </c>
      <c r="C8" s="12">
        <v>4</v>
      </c>
      <c r="D8" s="6"/>
      <c r="G8" s="50" t="s">
        <v>91</v>
      </c>
      <c r="H8" s="1" t="s">
        <v>92</v>
      </c>
      <c r="I8" s="10"/>
    </row>
    <row r="9" spans="1:9" x14ac:dyDescent="0.35">
      <c r="A9" t="s">
        <v>660</v>
      </c>
      <c r="B9" t="s">
        <v>661</v>
      </c>
      <c r="C9" s="12">
        <v>4</v>
      </c>
      <c r="D9" s="6"/>
      <c r="I9" s="10"/>
    </row>
    <row r="10" spans="1:9" ht="15" x14ac:dyDescent="0.4">
      <c r="A10" t="s">
        <v>662</v>
      </c>
      <c r="B10" t="s">
        <v>663</v>
      </c>
      <c r="C10" s="12">
        <v>4</v>
      </c>
      <c r="D10" s="6"/>
      <c r="G10" s="61"/>
      <c r="H10" s="61"/>
      <c r="I10" s="61"/>
    </row>
    <row r="11" spans="1:9" x14ac:dyDescent="0.35">
      <c r="A11" t="s">
        <v>651</v>
      </c>
      <c r="B11" t="s">
        <v>652</v>
      </c>
      <c r="C11" s="12">
        <v>3</v>
      </c>
      <c r="D11" s="6"/>
      <c r="G11" s="8"/>
      <c r="H11" s="8"/>
      <c r="I11" s="10"/>
    </row>
    <row r="12" spans="1:9" x14ac:dyDescent="0.35">
      <c r="A12" t="s">
        <v>664</v>
      </c>
      <c r="B12" t="s">
        <v>665</v>
      </c>
      <c r="C12" s="12">
        <v>3</v>
      </c>
      <c r="D12" s="6"/>
      <c r="I12" s="10"/>
    </row>
    <row r="13" spans="1:9" x14ac:dyDescent="0.35">
      <c r="A13" t="s">
        <v>668</v>
      </c>
      <c r="B13" t="s">
        <v>669</v>
      </c>
      <c r="C13" s="12">
        <v>4</v>
      </c>
      <c r="D13" s="6"/>
      <c r="I13" s="10"/>
    </row>
    <row r="14" spans="1:9" x14ac:dyDescent="0.35">
      <c r="A14" t="s">
        <v>670</v>
      </c>
      <c r="B14" t="s">
        <v>671</v>
      </c>
      <c r="C14" s="12">
        <v>4</v>
      </c>
      <c r="D14" s="6"/>
      <c r="I14" s="10"/>
    </row>
    <row r="15" spans="1:9" x14ac:dyDescent="0.35">
      <c r="A15" t="s">
        <v>677</v>
      </c>
      <c r="B15" t="s">
        <v>586</v>
      </c>
      <c r="C15" s="12">
        <v>2</v>
      </c>
      <c r="D15" s="6"/>
      <c r="I15" s="10"/>
    </row>
    <row r="16" spans="1:9" x14ac:dyDescent="0.35">
      <c r="A16" t="s">
        <v>678</v>
      </c>
      <c r="B16" t="s">
        <v>679</v>
      </c>
      <c r="C16" s="12">
        <v>15</v>
      </c>
      <c r="D16" s="6"/>
      <c r="I16" s="10"/>
    </row>
    <row r="17" spans="1:9" x14ac:dyDescent="0.35">
      <c r="D17" s="6"/>
      <c r="I17" s="10"/>
    </row>
    <row r="18" spans="1:9" ht="15" x14ac:dyDescent="0.4">
      <c r="D18" s="6"/>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8"/>
      <c r="B24" s="28"/>
      <c r="C24" s="29"/>
      <c r="D24" s="6"/>
      <c r="I24" s="10"/>
    </row>
    <row r="25" spans="1:9" x14ac:dyDescent="0.35">
      <c r="A25" s="22"/>
      <c r="B25" s="23"/>
      <c r="C25" s="24"/>
      <c r="D25" s="6"/>
      <c r="I25" s="10"/>
    </row>
    <row r="26" spans="1:9" ht="15" x14ac:dyDescent="0.4">
      <c r="A26" s="56" t="s">
        <v>1537</v>
      </c>
      <c r="B26" s="57"/>
      <c r="C26" s="57"/>
      <c r="D26" s="15"/>
      <c r="G26" s="61"/>
      <c r="H26" s="61"/>
      <c r="I26" s="61"/>
    </row>
    <row r="27" spans="1:9" x14ac:dyDescent="0.35">
      <c r="A27" t="s">
        <v>537</v>
      </c>
      <c r="B27" t="s">
        <v>538</v>
      </c>
      <c r="C27" s="12">
        <v>3</v>
      </c>
      <c r="D27" s="6"/>
      <c r="I27" s="10"/>
    </row>
    <row r="28" spans="1:9" x14ac:dyDescent="0.35">
      <c r="A28" t="s">
        <v>666</v>
      </c>
      <c r="B28" t="s">
        <v>667</v>
      </c>
      <c r="C28" s="12">
        <v>3</v>
      </c>
      <c r="D28" s="6"/>
      <c r="I28" s="10"/>
    </row>
    <row r="29" spans="1:9" ht="72.5" x14ac:dyDescent="0.35">
      <c r="A29" s="27" t="s">
        <v>1538</v>
      </c>
      <c r="B29" s="27" t="s">
        <v>1539</v>
      </c>
      <c r="C29" s="12">
        <v>3</v>
      </c>
      <c r="D29" s="6"/>
      <c r="I29" s="10"/>
    </row>
    <row r="30" spans="1:9" x14ac:dyDescent="0.35">
      <c r="A30" t="s">
        <v>636</v>
      </c>
      <c r="B30" t="s">
        <v>637</v>
      </c>
      <c r="C30" s="12">
        <v>3</v>
      </c>
      <c r="D30" s="6"/>
      <c r="I30" s="10"/>
    </row>
    <row r="31" spans="1:9" x14ac:dyDescent="0.35">
      <c r="A31" t="s">
        <v>675</v>
      </c>
      <c r="B31" t="s">
        <v>676</v>
      </c>
      <c r="C31" s="12">
        <v>4</v>
      </c>
      <c r="D31" s="6"/>
      <c r="I31" s="10"/>
    </row>
    <row r="32" spans="1:9" ht="43.5" x14ac:dyDescent="0.35">
      <c r="A32" s="27" t="s">
        <v>1549</v>
      </c>
      <c r="B32" s="27" t="s">
        <v>1550</v>
      </c>
      <c r="C32" s="12">
        <v>3</v>
      </c>
      <c r="D32" s="6"/>
      <c r="I32" s="10"/>
    </row>
    <row r="33" spans="1:9" x14ac:dyDescent="0.35">
      <c r="A33" t="s">
        <v>658</v>
      </c>
      <c r="B33" t="s">
        <v>659</v>
      </c>
      <c r="C33" s="12">
        <v>3</v>
      </c>
      <c r="D33" s="6"/>
      <c r="I33" s="10"/>
    </row>
    <row r="34" spans="1:9" ht="15" x14ac:dyDescent="0.4">
      <c r="A34" t="s">
        <v>1551</v>
      </c>
      <c r="B34" t="s">
        <v>1552</v>
      </c>
      <c r="C34" s="12">
        <v>15</v>
      </c>
      <c r="D34" s="6"/>
      <c r="G34" s="61"/>
      <c r="H34" s="61"/>
      <c r="I34" s="61"/>
    </row>
    <row r="35" spans="1:9" x14ac:dyDescent="0.35">
      <c r="A35" t="s">
        <v>127</v>
      </c>
      <c r="B35" t="s">
        <v>128</v>
      </c>
      <c r="C35" s="12">
        <v>3</v>
      </c>
      <c r="D35" s="6" t="s">
        <v>129</v>
      </c>
      <c r="E35" t="s">
        <v>62</v>
      </c>
      <c r="I35" s="10"/>
    </row>
    <row r="36" spans="1:9" x14ac:dyDescent="0.35">
      <c r="B36" t="s">
        <v>173</v>
      </c>
      <c r="C36" s="12">
        <v>3</v>
      </c>
      <c r="D36" s="6" t="s">
        <v>129</v>
      </c>
      <c r="E36" s="34" t="s">
        <v>54</v>
      </c>
      <c r="I36" s="10"/>
    </row>
    <row r="37" spans="1:9" x14ac:dyDescent="0.35">
      <c r="D37" s="6"/>
      <c r="I37" s="10"/>
    </row>
    <row r="38" spans="1:9" x14ac:dyDescent="0.35">
      <c r="D38" s="6"/>
      <c r="I38" s="10"/>
    </row>
    <row r="39" spans="1:9" x14ac:dyDescent="0.35">
      <c r="D39" s="6"/>
      <c r="I39" s="10"/>
    </row>
    <row r="40" spans="1:9" x14ac:dyDescent="0.35">
      <c r="D40" s="6"/>
      <c r="I40" s="10"/>
    </row>
    <row r="41" spans="1:9" x14ac:dyDescent="0.35">
      <c r="D41" s="6"/>
      <c r="I41" s="10"/>
    </row>
    <row r="42" spans="1:9" ht="15" x14ac:dyDescent="0.4">
      <c r="D42" s="6"/>
      <c r="G42" s="61"/>
      <c r="H42" s="61"/>
      <c r="I42" s="61"/>
    </row>
    <row r="43" spans="1:9" x14ac:dyDescent="0.35">
      <c r="D43" s="6"/>
      <c r="I43" s="10"/>
    </row>
    <row r="44" spans="1:9" x14ac:dyDescent="0.35">
      <c r="A44" s="20"/>
      <c r="B44" s="2"/>
      <c r="C44" s="21"/>
      <c r="D44" s="6"/>
      <c r="I44" s="10"/>
    </row>
    <row r="45" spans="1:9" x14ac:dyDescent="0.35">
      <c r="A45" s="20"/>
      <c r="B45" s="2"/>
      <c r="C45" s="21"/>
      <c r="D45" s="6"/>
      <c r="I45" s="10"/>
    </row>
    <row r="46" spans="1:9" x14ac:dyDescent="0.35">
      <c r="A46" s="20"/>
      <c r="B46" s="2"/>
      <c r="C46" s="21"/>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1542</v>
      </c>
      <c r="B50" s="57"/>
      <c r="C50" s="57"/>
      <c r="D50" s="15"/>
      <c r="G50" s="61"/>
      <c r="H50" s="61"/>
      <c r="I50" s="61"/>
    </row>
    <row r="51" spans="1:9" x14ac:dyDescent="0.35">
      <c r="A51" t="s">
        <v>329</v>
      </c>
      <c r="B51" t="s">
        <v>330</v>
      </c>
      <c r="C51" s="12">
        <v>2</v>
      </c>
      <c r="D51" s="6"/>
      <c r="I51" s="10"/>
    </row>
    <row r="52" spans="1:9" x14ac:dyDescent="0.35">
      <c r="A52" t="s">
        <v>331</v>
      </c>
      <c r="B52" t="s">
        <v>332</v>
      </c>
      <c r="C52" s="12">
        <v>4</v>
      </c>
      <c r="D52" s="6" t="s">
        <v>107</v>
      </c>
      <c r="E52" t="s">
        <v>59</v>
      </c>
      <c r="I52" s="10"/>
    </row>
    <row r="53" spans="1:9" x14ac:dyDescent="0.35">
      <c r="A53" t="s">
        <v>338</v>
      </c>
      <c r="B53" t="s">
        <v>339</v>
      </c>
      <c r="C53" s="12">
        <v>4</v>
      </c>
      <c r="D53" s="6"/>
      <c r="I53" s="10"/>
    </row>
    <row r="54" spans="1:9" x14ac:dyDescent="0.35">
      <c r="A54" t="s">
        <v>344</v>
      </c>
      <c r="B54" t="s">
        <v>345</v>
      </c>
      <c r="C54" s="12">
        <v>4</v>
      </c>
      <c r="D54" s="6"/>
      <c r="I54" s="10"/>
    </row>
    <row r="55" spans="1:9" x14ac:dyDescent="0.35">
      <c r="A55" t="s">
        <v>528</v>
      </c>
      <c r="B55" t="s">
        <v>529</v>
      </c>
      <c r="C55" s="12">
        <v>3</v>
      </c>
      <c r="D55" s="6" t="s">
        <v>100</v>
      </c>
      <c r="E55" t="s">
        <v>59</v>
      </c>
      <c r="I55" s="10"/>
    </row>
    <row r="56" spans="1:9" x14ac:dyDescent="0.35">
      <c r="A56" t="s">
        <v>530</v>
      </c>
      <c r="B56" t="s">
        <v>531</v>
      </c>
      <c r="C56" s="12">
        <v>1</v>
      </c>
      <c r="D56" s="6" t="s">
        <v>100</v>
      </c>
      <c r="E56" t="s">
        <v>59</v>
      </c>
      <c r="I56" s="10"/>
    </row>
    <row r="57" spans="1:9" x14ac:dyDescent="0.35">
      <c r="A57" t="s">
        <v>163</v>
      </c>
      <c r="B57" t="s">
        <v>164</v>
      </c>
      <c r="C57" s="12">
        <v>4</v>
      </c>
      <c r="D57" s="6" t="s">
        <v>74</v>
      </c>
      <c r="F57" t="s">
        <v>1580</v>
      </c>
      <c r="I57" s="10"/>
    </row>
    <row r="58" spans="1:9" ht="15" x14ac:dyDescent="0.4">
      <c r="A58" t="s">
        <v>534</v>
      </c>
      <c r="B58" t="s">
        <v>535</v>
      </c>
      <c r="C58" s="12">
        <v>4</v>
      </c>
      <c r="D58" s="6" t="s">
        <v>107</v>
      </c>
      <c r="G58" s="61"/>
      <c r="H58" s="61"/>
      <c r="I58" s="61"/>
    </row>
    <row r="59" spans="1:9" x14ac:dyDescent="0.35">
      <c r="A59" t="s">
        <v>536</v>
      </c>
      <c r="B59" t="s">
        <v>159</v>
      </c>
      <c r="C59" s="12">
        <v>3</v>
      </c>
      <c r="D59" s="6" t="s">
        <v>87</v>
      </c>
      <c r="E59" t="s">
        <v>58</v>
      </c>
      <c r="I59" s="10"/>
    </row>
    <row r="60" spans="1:9" x14ac:dyDescent="0.35">
      <c r="A60" t="s">
        <v>77</v>
      </c>
      <c r="B60" t="s">
        <v>78</v>
      </c>
      <c r="C60" s="12">
        <v>3</v>
      </c>
      <c r="D60" s="6" t="s">
        <v>52</v>
      </c>
      <c r="E60" t="s">
        <v>52</v>
      </c>
      <c r="I60" s="10"/>
    </row>
    <row r="61" spans="1:9" x14ac:dyDescent="0.35">
      <c r="A61" t="s">
        <v>81</v>
      </c>
      <c r="B61" t="s">
        <v>82</v>
      </c>
      <c r="C61" s="12">
        <v>3</v>
      </c>
      <c r="D61" s="6" t="s">
        <v>50</v>
      </c>
      <c r="E61" t="s">
        <v>50</v>
      </c>
      <c r="I61" s="10"/>
    </row>
    <row r="62" spans="1:9" x14ac:dyDescent="0.35">
      <c r="A62" t="s">
        <v>101</v>
      </c>
      <c r="B62" t="s">
        <v>102</v>
      </c>
      <c r="C62" s="12">
        <v>3</v>
      </c>
      <c r="D62" s="6" t="s">
        <v>51</v>
      </c>
      <c r="E62" t="s">
        <v>51</v>
      </c>
      <c r="I62" s="10"/>
    </row>
    <row r="63" spans="1:9" x14ac:dyDescent="0.35">
      <c r="A63" t="s">
        <v>135</v>
      </c>
      <c r="B63" t="s">
        <v>136</v>
      </c>
      <c r="C63" s="12">
        <v>3</v>
      </c>
      <c r="D63" s="6" t="s">
        <v>129</v>
      </c>
      <c r="E63" t="s">
        <v>53</v>
      </c>
      <c r="H63" s="2"/>
      <c r="I63" s="10"/>
    </row>
    <row r="64" spans="1:9" x14ac:dyDescent="0.35">
      <c r="B64" t="s">
        <v>108</v>
      </c>
      <c r="C64" s="12">
        <v>3</v>
      </c>
      <c r="D64" s="6" t="s">
        <v>109</v>
      </c>
      <c r="E64" t="s">
        <v>57</v>
      </c>
      <c r="I64" s="10"/>
    </row>
    <row r="65" spans="1:9" x14ac:dyDescent="0.35">
      <c r="B65" t="s">
        <v>108</v>
      </c>
      <c r="C65" s="12">
        <v>3</v>
      </c>
      <c r="D65" s="6" t="s">
        <v>109</v>
      </c>
      <c r="E65" t="s">
        <v>57</v>
      </c>
      <c r="I65" s="10"/>
    </row>
    <row r="66" spans="1:9" ht="15" x14ac:dyDescent="0.4">
      <c r="B66" t="s">
        <v>108</v>
      </c>
      <c r="C66" s="12">
        <v>3</v>
      </c>
      <c r="D66" s="6" t="s">
        <v>109</v>
      </c>
      <c r="E66" s="34" t="s">
        <v>56</v>
      </c>
      <c r="G66" s="61"/>
      <c r="H66" s="61"/>
      <c r="I66" s="61"/>
    </row>
    <row r="67" spans="1:9" x14ac:dyDescent="0.35">
      <c r="B67" t="s">
        <v>86</v>
      </c>
      <c r="C67" s="12">
        <v>3</v>
      </c>
      <c r="D67" s="6" t="s">
        <v>87</v>
      </c>
      <c r="E67" t="s">
        <v>58</v>
      </c>
      <c r="I67" s="10"/>
    </row>
    <row r="68" spans="1:9" x14ac:dyDescent="0.35">
      <c r="B68" t="s">
        <v>86</v>
      </c>
      <c r="C68" s="12">
        <v>3</v>
      </c>
      <c r="D68" s="6" t="s">
        <v>87</v>
      </c>
      <c r="E68" t="s">
        <v>58</v>
      </c>
      <c r="I68" s="10"/>
    </row>
    <row r="69" spans="1:9" x14ac:dyDescent="0.35">
      <c r="B69" t="s">
        <v>86</v>
      </c>
      <c r="C69" s="12">
        <v>3</v>
      </c>
      <c r="D69" s="6" t="s">
        <v>87</v>
      </c>
      <c r="E69" s="34" t="s">
        <v>55</v>
      </c>
      <c r="I69" s="10"/>
    </row>
    <row r="70" spans="1:9" x14ac:dyDescent="0.35">
      <c r="B70" t="s">
        <v>90</v>
      </c>
      <c r="C70" s="12">
        <v>2</v>
      </c>
      <c r="D70" s="6"/>
      <c r="I70" s="10"/>
    </row>
    <row r="71" spans="1:9" x14ac:dyDescent="0.35">
      <c r="D71" s="6"/>
      <c r="I71" s="10"/>
    </row>
    <row r="72" spans="1:9" x14ac:dyDescent="0.35">
      <c r="D72" s="6"/>
      <c r="I72" s="10"/>
    </row>
    <row r="73" spans="1:9" x14ac:dyDescent="0.35">
      <c r="D73" s="6"/>
      <c r="I73" s="10"/>
    </row>
    <row r="74" spans="1:9" ht="15" x14ac:dyDescent="0.4">
      <c r="D74" s="6"/>
      <c r="G74" s="61"/>
      <c r="H74" s="61"/>
      <c r="I74" s="61"/>
    </row>
    <row r="75" spans="1:9" x14ac:dyDescent="0.35">
      <c r="D75" s="6"/>
      <c r="I75" s="10"/>
    </row>
    <row r="76" spans="1:9" x14ac:dyDescent="0.35">
      <c r="D76" s="6"/>
      <c r="I76" s="10"/>
    </row>
    <row r="77" spans="1:9" x14ac:dyDescent="0.35">
      <c r="D77" s="6"/>
      <c r="I77" s="10"/>
    </row>
    <row r="78" spans="1:9" x14ac:dyDescent="0.35">
      <c r="D78" s="6"/>
      <c r="I78" s="10"/>
    </row>
    <row r="79" spans="1:9" x14ac:dyDescent="0.35">
      <c r="D79" s="6"/>
      <c r="I79" s="10"/>
    </row>
    <row r="80" spans="1:9" x14ac:dyDescent="0.35">
      <c r="A80" s="20"/>
      <c r="B80" s="2"/>
      <c r="C80" s="21"/>
      <c r="D80" s="6"/>
      <c r="I80" s="10"/>
    </row>
    <row r="81" spans="1:11" x14ac:dyDescent="0.35">
      <c r="A81" s="22"/>
      <c r="B81" s="23"/>
      <c r="C81" s="24"/>
      <c r="D81" s="6"/>
      <c r="I81" s="10"/>
    </row>
    <row r="82" spans="1:11" ht="15" x14ac:dyDescent="0.4">
      <c r="A82" s="56"/>
      <c r="B82" s="57"/>
      <c r="C82" s="57"/>
      <c r="D82" s="15"/>
      <c r="G82" s="61"/>
      <c r="H82" s="61"/>
      <c r="I82" s="61"/>
    </row>
    <row r="83" spans="1:11" x14ac:dyDescent="0.35">
      <c r="D83" s="6"/>
      <c r="I83" s="10"/>
    </row>
    <row r="84" spans="1:11" x14ac:dyDescent="0.35">
      <c r="D84" s="6"/>
      <c r="I84" s="10"/>
    </row>
    <row r="85" spans="1:11" x14ac:dyDescent="0.35">
      <c r="D85" s="6"/>
      <c r="I85" s="10"/>
    </row>
    <row r="86" spans="1:11" x14ac:dyDescent="0.35">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c r="B90" s="57"/>
      <c r="C90" s="57"/>
      <c r="D90" s="15"/>
      <c r="G90" s="61"/>
      <c r="H90" s="61"/>
      <c r="I90" s="61"/>
    </row>
    <row r="91" spans="1:11" x14ac:dyDescent="0.35">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18">
    <mergeCell ref="G66:I66"/>
    <mergeCell ref="A1:C1"/>
    <mergeCell ref="A2:C2"/>
    <mergeCell ref="G2:I2"/>
    <mergeCell ref="G10:I10"/>
    <mergeCell ref="G18:I18"/>
    <mergeCell ref="A26:C26"/>
    <mergeCell ref="G26:I26"/>
    <mergeCell ref="G34:I34"/>
    <mergeCell ref="G42:I42"/>
    <mergeCell ref="A50:C50"/>
    <mergeCell ref="G50:I50"/>
    <mergeCell ref="G58:I58"/>
    <mergeCell ref="G74:I74"/>
    <mergeCell ref="A82:C82"/>
    <mergeCell ref="G82:I82"/>
    <mergeCell ref="A90:C90"/>
    <mergeCell ref="G90:I90"/>
  </mergeCells>
  <conditionalFormatting sqref="D119">
    <cfRule type="containsText" dxfId="127" priority="42" operator="containsText" text="Not met">
      <formula>NOT(ISERROR(SEARCH("Not met",D119)))</formula>
    </cfRule>
    <cfRule type="containsText" dxfId="126" priority="43" operator="containsText" text="MET!">
      <formula>NOT(ISERROR(SEARCH("MET!",D119)))</formula>
    </cfRule>
  </conditionalFormatting>
  <conditionalFormatting sqref="D108:D116">
    <cfRule type="containsText" dxfId="125" priority="38" operator="containsText" text="Not met">
      <formula>NOT(ISERROR(SEARCH("Not met",D108)))</formula>
    </cfRule>
    <cfRule type="containsText" dxfId="124" priority="39" operator="containsText" text="MET!">
      <formula>NOT(ISERROR(SEARCH("MET!",D108)))</formula>
    </cfRule>
  </conditionalFormatting>
  <conditionalFormatting sqref="D121">
    <cfRule type="containsText" dxfId="123" priority="29" operator="containsText" text="Not met">
      <formula>NOT(ISERROR(SEARCH("Not met",D121)))</formula>
    </cfRule>
    <cfRule type="containsText" dxfId="122" priority="30" operator="containsText" text="MET!">
      <formula>NOT(ISERROR(SEARCH("MET!",D121)))</formula>
    </cfRule>
  </conditionalFormatting>
  <conditionalFormatting sqref="D122">
    <cfRule type="containsText" dxfId="121" priority="27" operator="containsText" text="Not met">
      <formula>NOT(ISERROR(SEARCH("Not met",D122)))</formula>
    </cfRule>
    <cfRule type="containsText" dxfId="120" priority="28" operator="containsText" text="MET!">
      <formula>NOT(ISERROR(SEARCH("MET!",D122)))</formula>
    </cfRule>
  </conditionalFormatting>
  <conditionalFormatting sqref="D123">
    <cfRule type="containsText" dxfId="119" priority="25" operator="containsText" text="Not met">
      <formula>NOT(ISERROR(SEARCH("Not met",D123)))</formula>
    </cfRule>
    <cfRule type="containsText" dxfId="118" priority="26" operator="containsText" text="MET!">
      <formula>NOT(ISERROR(SEARCH("MET!",D123)))</formula>
    </cfRule>
  </conditionalFormatting>
  <conditionalFormatting sqref="D124">
    <cfRule type="containsText" dxfId="117" priority="23" operator="containsText" text="Not met">
      <formula>NOT(ISERROR(SEARCH("Not met",D124)))</formula>
    </cfRule>
    <cfRule type="containsText" dxfId="116" priority="24" operator="containsText" text="MET!">
      <formula>NOT(ISERROR(SEARCH("MET!",D124)))</formula>
    </cfRule>
  </conditionalFormatting>
  <conditionalFormatting sqref="D125">
    <cfRule type="containsText" dxfId="115" priority="21" operator="containsText" text="Not met">
      <formula>NOT(ISERROR(SEARCH("Not met",D125)))</formula>
    </cfRule>
    <cfRule type="containsText" dxfId="114" priority="22" operator="containsText" text="MET!">
      <formula>NOT(ISERROR(SEARCH("MET!",D125)))</formula>
    </cfRule>
  </conditionalFormatting>
  <conditionalFormatting sqref="D126">
    <cfRule type="containsText" dxfId="113" priority="19" operator="containsText" text="Not met">
      <formula>NOT(ISERROR(SEARCH("Not met",D126)))</formula>
    </cfRule>
    <cfRule type="containsText" dxfId="112" priority="20" operator="containsText" text="MET!">
      <formula>NOT(ISERROR(SEARCH("MET!",D126)))</formula>
    </cfRule>
  </conditionalFormatting>
  <conditionalFormatting sqref="D127">
    <cfRule type="containsText" dxfId="111" priority="17" operator="containsText" text="Not met">
      <formula>NOT(ISERROR(SEARCH("Not met",D127)))</formula>
    </cfRule>
    <cfRule type="containsText" dxfId="110" priority="18" operator="containsText" text="MET!">
      <formula>NOT(ISERROR(SEARCH("MET!",D127)))</formula>
    </cfRule>
  </conditionalFormatting>
  <conditionalFormatting sqref="D128">
    <cfRule type="containsText" dxfId="109" priority="15" operator="containsText" text="Not met">
      <formula>NOT(ISERROR(SEARCH("Not met",D128)))</formula>
    </cfRule>
    <cfRule type="containsText" dxfId="108" priority="16" operator="containsText" text="MET!">
      <formula>NOT(ISERROR(SEARCH("MET!",D128)))</formula>
    </cfRule>
  </conditionalFormatting>
  <conditionalFormatting sqref="D129">
    <cfRule type="containsText" dxfId="107" priority="13" operator="containsText" text="Not met">
      <formula>NOT(ISERROR(SEARCH("Not met",D129)))</formula>
    </cfRule>
    <cfRule type="containsText" dxfId="106" priority="14" operator="containsText" text="MET!">
      <formula>NOT(ISERROR(SEARCH("MET!",D129)))</formula>
    </cfRule>
  </conditionalFormatting>
  <conditionalFormatting sqref="D130">
    <cfRule type="containsText" dxfId="105" priority="11" operator="containsText" text="Not met">
      <formula>NOT(ISERROR(SEARCH("Not met",D130)))</formula>
    </cfRule>
    <cfRule type="containsText" dxfId="104" priority="12" operator="containsText" text="MET!">
      <formula>NOT(ISERROR(SEARCH("MET!",D130)))</formula>
    </cfRule>
  </conditionalFormatting>
  <conditionalFormatting sqref="D131">
    <cfRule type="containsText" dxfId="103" priority="9" operator="containsText" text="Not met">
      <formula>NOT(ISERROR(SEARCH("Not met",D131)))</formula>
    </cfRule>
    <cfRule type="containsText" dxfId="102" priority="10" operator="containsText" text="MET!">
      <formula>NOT(ISERROR(SEARCH("MET!",D131)))</formula>
    </cfRule>
  </conditionalFormatting>
  <conditionalFormatting sqref="D132">
    <cfRule type="containsText" dxfId="101" priority="7" operator="containsText" text="Not met">
      <formula>NOT(ISERROR(SEARCH("Not met",D132)))</formula>
    </cfRule>
    <cfRule type="containsText" dxfId="100" priority="8" operator="containsText" text="MET!">
      <formula>NOT(ISERROR(SEARCH("MET!",D132)))</formula>
    </cfRule>
  </conditionalFormatting>
  <conditionalFormatting sqref="D133">
    <cfRule type="containsText" dxfId="99" priority="5" operator="containsText" text="Not met">
      <formula>NOT(ISERROR(SEARCH("Not met",D133)))</formula>
    </cfRule>
    <cfRule type="containsText" dxfId="98" priority="6" operator="containsText" text="MET!">
      <formula>NOT(ISERROR(SEARCH("MET!",D133)))</formula>
    </cfRule>
  </conditionalFormatting>
  <conditionalFormatting sqref="E2:E51 E71:E1048576">
    <cfRule type="cellIs" dxfId="97" priority="4" operator="equal">
      <formula>"Available for Essential Studies"</formula>
    </cfRule>
  </conditionalFormatting>
  <conditionalFormatting sqref="E64:E70">
    <cfRule type="cellIs" dxfId="96" priority="2" operator="equal">
      <formula>"Available for Essential Studies"</formula>
    </cfRule>
  </conditionalFormatting>
  <conditionalFormatting sqref="E52:E63">
    <cfRule type="cellIs" dxfId="95" priority="1" operator="equal">
      <formula>"Available for Essential Studies"</formula>
    </cfRule>
  </conditionalFormatting>
  <dataValidations count="3">
    <dataValidation type="list" showInputMessage="1" showErrorMessage="1" sqref="D83:D89 D27:D49 D3:D25 D91:D97 D51:D81">
      <formula1>$B$108:$B$116</formula1>
    </dataValidation>
    <dataValidation type="list" allowBlank="1" showInputMessage="1" showErrorMessage="1" sqref="E3:E99">
      <formula1>$B$121:$B$135</formula1>
    </dataValidation>
    <dataValidation type="list" allowBlank="1" showInputMessage="1" showErrorMessage="1" sqref="F3:F56 F58:F94">
      <formula1>$B$119:$B$121</formula1>
    </dataValidation>
  </dataValidations>
  <pageMargins left="0.7" right="0.7" top="0.75" bottom="0.75" header="0.3" footer="0.3"/>
  <pageSetup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48" activePane="bottomLeft" state="frozen"/>
      <selection pane="bottomLeft" activeCell="F57" sqref="F57"/>
    </sheetView>
  </sheetViews>
  <sheetFormatPr defaultRowHeight="14.5" x14ac:dyDescent="0.35"/>
  <cols>
    <col min="1" max="1" width="11.81640625" bestFit="1" customWidth="1"/>
    <col min="2" max="2" width="49.54296875" bestFit="1" customWidth="1"/>
    <col min="3" max="3" width="14.1796875" style="12" bestFit="1" customWidth="1"/>
    <col min="4" max="4" width="27.1796875" bestFit="1" customWidth="1"/>
    <col min="5" max="5" width="35.453125" bestFit="1" customWidth="1"/>
    <col min="6" max="6" width="16"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1536</v>
      </c>
      <c r="B2" s="60"/>
      <c r="C2" s="60"/>
      <c r="D2" s="15"/>
      <c r="G2" s="61"/>
      <c r="H2" s="61"/>
      <c r="I2" s="61"/>
    </row>
    <row r="3" spans="1:9" ht="15" x14ac:dyDescent="0.4">
      <c r="A3" t="s">
        <v>597</v>
      </c>
      <c r="B3" t="s">
        <v>598</v>
      </c>
      <c r="C3" s="12">
        <v>3</v>
      </c>
      <c r="D3" s="6"/>
      <c r="G3" s="52" t="s">
        <v>71</v>
      </c>
      <c r="H3" s="47"/>
      <c r="I3" s="10"/>
    </row>
    <row r="4" spans="1:9" x14ac:dyDescent="0.35">
      <c r="A4" t="s">
        <v>532</v>
      </c>
      <c r="B4" t="s">
        <v>533</v>
      </c>
      <c r="C4" s="12">
        <v>3</v>
      </c>
      <c r="D4" s="6"/>
      <c r="G4" s="1" t="s">
        <v>75</v>
      </c>
      <c r="H4" s="1" t="s">
        <v>76</v>
      </c>
      <c r="I4" s="10"/>
    </row>
    <row r="5" spans="1:9" x14ac:dyDescent="0.35">
      <c r="A5" t="s">
        <v>551</v>
      </c>
      <c r="B5" t="s">
        <v>552</v>
      </c>
      <c r="C5" s="12">
        <v>4</v>
      </c>
      <c r="D5" s="6"/>
      <c r="G5" s="46" t="s">
        <v>79</v>
      </c>
      <c r="H5" s="1" t="s">
        <v>80</v>
      </c>
      <c r="I5" s="10"/>
    </row>
    <row r="6" spans="1:9" x14ac:dyDescent="0.35">
      <c r="A6" t="s">
        <v>559</v>
      </c>
      <c r="B6" t="s">
        <v>560</v>
      </c>
      <c r="C6" s="12">
        <v>4</v>
      </c>
      <c r="D6" s="6"/>
      <c r="G6" s="48" t="s">
        <v>83</v>
      </c>
      <c r="H6" s="1" t="s">
        <v>84</v>
      </c>
      <c r="I6" s="10"/>
    </row>
    <row r="7" spans="1:9" x14ac:dyDescent="0.35">
      <c r="A7" t="s">
        <v>543</v>
      </c>
      <c r="B7" t="s">
        <v>544</v>
      </c>
      <c r="C7" s="12">
        <v>3</v>
      </c>
      <c r="D7" s="6"/>
      <c r="G7" s="49" t="s">
        <v>88</v>
      </c>
      <c r="H7" s="1" t="s">
        <v>89</v>
      </c>
      <c r="I7" s="10"/>
    </row>
    <row r="8" spans="1:9" x14ac:dyDescent="0.35">
      <c r="A8" t="s">
        <v>680</v>
      </c>
      <c r="B8" t="s">
        <v>681</v>
      </c>
      <c r="C8" s="12">
        <v>4</v>
      </c>
      <c r="D8" s="6"/>
      <c r="G8" s="50" t="s">
        <v>91</v>
      </c>
      <c r="H8" s="1" t="s">
        <v>92</v>
      </c>
      <c r="I8" s="10"/>
    </row>
    <row r="9" spans="1:9" x14ac:dyDescent="0.35">
      <c r="A9" t="s">
        <v>682</v>
      </c>
      <c r="B9" t="s">
        <v>683</v>
      </c>
      <c r="C9" s="12">
        <v>3</v>
      </c>
      <c r="D9" s="6"/>
      <c r="I9" s="10"/>
    </row>
    <row r="10" spans="1:9" ht="15" x14ac:dyDescent="0.4">
      <c r="A10" t="s">
        <v>688</v>
      </c>
      <c r="B10" t="s">
        <v>689</v>
      </c>
      <c r="C10" s="12">
        <v>4</v>
      </c>
      <c r="D10" s="6"/>
      <c r="G10" s="61"/>
      <c r="H10" s="61"/>
      <c r="I10" s="61"/>
    </row>
    <row r="11" spans="1:9" x14ac:dyDescent="0.35">
      <c r="A11" t="s">
        <v>684</v>
      </c>
      <c r="B11" t="s">
        <v>685</v>
      </c>
      <c r="C11" s="12">
        <v>4</v>
      </c>
      <c r="D11" s="6"/>
      <c r="G11" s="8"/>
      <c r="H11" s="8"/>
      <c r="I11" s="10"/>
    </row>
    <row r="12" spans="1:9" x14ac:dyDescent="0.35">
      <c r="A12" t="s">
        <v>698</v>
      </c>
      <c r="B12" t="s">
        <v>699</v>
      </c>
      <c r="C12" s="12">
        <v>4</v>
      </c>
      <c r="D12" s="6"/>
      <c r="I12" s="10"/>
    </row>
    <row r="13" spans="1:9" x14ac:dyDescent="0.35">
      <c r="A13" t="s">
        <v>702</v>
      </c>
      <c r="B13" t="s">
        <v>586</v>
      </c>
      <c r="C13" s="12">
        <v>3</v>
      </c>
      <c r="D13" s="6"/>
      <c r="I13" s="10"/>
    </row>
    <row r="14" spans="1:9" x14ac:dyDescent="0.35">
      <c r="A14" t="s">
        <v>703</v>
      </c>
      <c r="B14" t="s">
        <v>704</v>
      </c>
      <c r="C14" s="12">
        <v>15</v>
      </c>
      <c r="D14" s="6"/>
      <c r="I14" s="10"/>
    </row>
    <row r="15" spans="1:9" x14ac:dyDescent="0.35">
      <c r="D15" s="6"/>
      <c r="I15" s="10"/>
    </row>
    <row r="16" spans="1:9" x14ac:dyDescent="0.35">
      <c r="D16" s="6"/>
      <c r="I16" s="10"/>
    </row>
    <row r="17" spans="1:9" x14ac:dyDescent="0.35">
      <c r="D17" s="6"/>
      <c r="I17" s="10"/>
    </row>
    <row r="18" spans="1:9" ht="15" x14ac:dyDescent="0.4">
      <c r="D18" s="6"/>
      <c r="G18" s="61"/>
      <c r="H18" s="61"/>
      <c r="I18" s="61"/>
    </row>
    <row r="19" spans="1:9" x14ac:dyDescent="0.35">
      <c r="D19" s="6"/>
      <c r="I19" s="10"/>
    </row>
    <row r="20" spans="1:9" x14ac:dyDescent="0.35">
      <c r="D20" s="6"/>
      <c r="I20" s="10"/>
    </row>
    <row r="21" spans="1:9" x14ac:dyDescent="0.35">
      <c r="D21" s="6"/>
      <c r="I21" s="10"/>
    </row>
    <row r="22" spans="1:9" x14ac:dyDescent="0.35">
      <c r="D22" s="6"/>
      <c r="I22" s="10"/>
    </row>
    <row r="23" spans="1:9" x14ac:dyDescent="0.35">
      <c r="D23" s="6"/>
      <c r="I23" s="10"/>
    </row>
    <row r="24" spans="1:9" x14ac:dyDescent="0.35">
      <c r="A24" s="28"/>
      <c r="B24" s="28"/>
      <c r="C24" s="29"/>
      <c r="D24" s="6"/>
      <c r="I24" s="10"/>
    </row>
    <row r="25" spans="1:9" x14ac:dyDescent="0.35">
      <c r="A25" s="22"/>
      <c r="B25" s="23"/>
      <c r="C25" s="24"/>
      <c r="D25" s="6"/>
      <c r="I25" s="10"/>
    </row>
    <row r="26" spans="1:9" ht="15" x14ac:dyDescent="0.4">
      <c r="A26" s="56" t="s">
        <v>1537</v>
      </c>
      <c r="B26" s="57"/>
      <c r="C26" s="57"/>
      <c r="D26" s="15"/>
      <c r="G26" s="61"/>
      <c r="H26" s="61"/>
      <c r="I26" s="61"/>
    </row>
    <row r="27" spans="1:9" x14ac:dyDescent="0.35">
      <c r="A27" t="s">
        <v>589</v>
      </c>
      <c r="B27" t="s">
        <v>590</v>
      </c>
      <c r="C27" s="12">
        <v>4</v>
      </c>
      <c r="D27" s="6"/>
      <c r="I27" s="10"/>
    </row>
    <row r="28" spans="1:9" ht="72.5" x14ac:dyDescent="0.35">
      <c r="A28" s="27" t="s">
        <v>1538</v>
      </c>
      <c r="B28" s="27" t="s">
        <v>1539</v>
      </c>
      <c r="C28" s="12">
        <v>3</v>
      </c>
      <c r="D28" s="6"/>
      <c r="I28" s="10"/>
    </row>
    <row r="29" spans="1:9" x14ac:dyDescent="0.35">
      <c r="A29" t="s">
        <v>346</v>
      </c>
      <c r="B29" t="s">
        <v>347</v>
      </c>
      <c r="C29" s="12">
        <v>3</v>
      </c>
      <c r="D29" s="6"/>
      <c r="I29" s="10"/>
    </row>
    <row r="30" spans="1:9" x14ac:dyDescent="0.35">
      <c r="A30" t="s">
        <v>127</v>
      </c>
      <c r="B30" t="s">
        <v>128</v>
      </c>
      <c r="C30" s="12">
        <v>3</v>
      </c>
      <c r="D30" s="6" t="s">
        <v>129</v>
      </c>
      <c r="E30" t="s">
        <v>62</v>
      </c>
      <c r="I30" s="10"/>
    </row>
    <row r="31" spans="1:9" x14ac:dyDescent="0.35">
      <c r="A31" t="s">
        <v>686</v>
      </c>
      <c r="B31" t="s">
        <v>687</v>
      </c>
      <c r="C31" s="12">
        <v>3</v>
      </c>
      <c r="D31" s="6"/>
      <c r="I31" s="10"/>
    </row>
    <row r="32" spans="1:9" x14ac:dyDescent="0.35">
      <c r="A32" t="s">
        <v>696</v>
      </c>
      <c r="B32" t="s">
        <v>697</v>
      </c>
      <c r="C32" s="12">
        <v>3</v>
      </c>
      <c r="D32" s="6"/>
      <c r="I32" s="10"/>
    </row>
    <row r="33" spans="1:9" x14ac:dyDescent="0.35">
      <c r="A33" t="s">
        <v>690</v>
      </c>
      <c r="B33" t="s">
        <v>691</v>
      </c>
      <c r="C33" s="12">
        <v>4</v>
      </c>
      <c r="D33" s="6"/>
      <c r="I33" s="10"/>
    </row>
    <row r="34" spans="1:9" ht="15" x14ac:dyDescent="0.4">
      <c r="A34" t="s">
        <v>694</v>
      </c>
      <c r="B34" t="s">
        <v>695</v>
      </c>
      <c r="C34" s="12">
        <v>4</v>
      </c>
      <c r="D34" s="6"/>
      <c r="G34" s="61"/>
      <c r="H34" s="61"/>
      <c r="I34" s="61"/>
    </row>
    <row r="35" spans="1:9" x14ac:dyDescent="0.35">
      <c r="A35" t="s">
        <v>692</v>
      </c>
      <c r="B35" t="s">
        <v>693</v>
      </c>
      <c r="C35" s="12">
        <v>3</v>
      </c>
      <c r="I35" s="10"/>
    </row>
    <row r="36" spans="1:9" x14ac:dyDescent="0.35">
      <c r="A36" t="s">
        <v>700</v>
      </c>
      <c r="B36" t="s">
        <v>701</v>
      </c>
      <c r="C36" s="12">
        <v>3</v>
      </c>
      <c r="D36" s="6"/>
      <c r="I36" s="10"/>
    </row>
    <row r="37" spans="1:9" x14ac:dyDescent="0.35">
      <c r="A37" t="s">
        <v>1553</v>
      </c>
      <c r="B37" t="s">
        <v>1554</v>
      </c>
      <c r="C37" s="12">
        <v>8</v>
      </c>
      <c r="D37" s="6"/>
      <c r="I37" s="10"/>
    </row>
    <row r="38" spans="1:9" x14ac:dyDescent="0.35">
      <c r="A38" t="s">
        <v>1555</v>
      </c>
      <c r="B38" t="s">
        <v>1554</v>
      </c>
      <c r="C38" s="12">
        <v>7</v>
      </c>
      <c r="D38" s="6"/>
      <c r="I38" s="10"/>
    </row>
    <row r="39" spans="1:9" x14ac:dyDescent="0.35">
      <c r="B39" t="s">
        <v>173</v>
      </c>
      <c r="C39" s="12">
        <v>3</v>
      </c>
      <c r="D39" s="6" t="s">
        <v>129</v>
      </c>
      <c r="E39" s="34" t="s">
        <v>54</v>
      </c>
      <c r="I39" s="10"/>
    </row>
    <row r="40" spans="1:9" x14ac:dyDescent="0.35">
      <c r="D40" s="6"/>
      <c r="I40" s="10"/>
    </row>
    <row r="41" spans="1:9" x14ac:dyDescent="0.35">
      <c r="D41" s="6"/>
      <c r="I41" s="10"/>
    </row>
    <row r="42" spans="1:9" ht="15" x14ac:dyDescent="0.4">
      <c r="D42" s="6"/>
      <c r="G42" s="61"/>
      <c r="H42" s="61"/>
      <c r="I42" s="61"/>
    </row>
    <row r="43" spans="1:9" x14ac:dyDescent="0.35">
      <c r="D43" s="6"/>
      <c r="I43" s="10"/>
    </row>
    <row r="44" spans="1:9" x14ac:dyDescent="0.35">
      <c r="A44" s="20"/>
      <c r="B44" s="2"/>
      <c r="C44" s="21"/>
      <c r="D44" s="6"/>
      <c r="I44" s="10"/>
    </row>
    <row r="45" spans="1:9" x14ac:dyDescent="0.35">
      <c r="A45" s="20"/>
      <c r="B45" s="2"/>
      <c r="C45" s="21"/>
      <c r="D45" s="6"/>
      <c r="I45" s="10"/>
    </row>
    <row r="46" spans="1:9" x14ac:dyDescent="0.35">
      <c r="A46" s="20"/>
      <c r="B46" s="2"/>
      <c r="C46" s="21"/>
      <c r="D46" s="6"/>
      <c r="I46" s="10"/>
    </row>
    <row r="47" spans="1:9" x14ac:dyDescent="0.35">
      <c r="A47" s="20"/>
      <c r="B47" s="2"/>
      <c r="C47" s="21"/>
      <c r="D47" s="6"/>
      <c r="I47" s="10"/>
    </row>
    <row r="48" spans="1:9" x14ac:dyDescent="0.35">
      <c r="A48" s="20"/>
      <c r="B48" s="2"/>
      <c r="C48" s="21"/>
      <c r="D48" s="6"/>
      <c r="I48" s="10"/>
    </row>
    <row r="49" spans="1:9" x14ac:dyDescent="0.35">
      <c r="A49" s="22"/>
      <c r="B49" s="23"/>
      <c r="C49" s="24"/>
      <c r="D49" s="6"/>
      <c r="I49" s="10"/>
    </row>
    <row r="50" spans="1:9" ht="15" x14ac:dyDescent="0.4">
      <c r="A50" s="56" t="s">
        <v>1542</v>
      </c>
      <c r="B50" s="57"/>
      <c r="C50" s="57"/>
      <c r="D50" s="15"/>
      <c r="G50" s="61"/>
      <c r="H50" s="61"/>
      <c r="I50" s="61"/>
    </row>
    <row r="51" spans="1:9" x14ac:dyDescent="0.35">
      <c r="A51" t="s">
        <v>329</v>
      </c>
      <c r="B51" t="s">
        <v>330</v>
      </c>
      <c r="C51" s="12">
        <v>2</v>
      </c>
      <c r="D51" s="6"/>
      <c r="I51" s="10"/>
    </row>
    <row r="52" spans="1:9" x14ac:dyDescent="0.35">
      <c r="A52" t="s">
        <v>331</v>
      </c>
      <c r="B52" t="s">
        <v>332</v>
      </c>
      <c r="C52" s="12">
        <v>4</v>
      </c>
      <c r="D52" s="6" t="s">
        <v>107</v>
      </c>
      <c r="E52" t="s">
        <v>59</v>
      </c>
      <c r="I52" s="10"/>
    </row>
    <row r="53" spans="1:9" x14ac:dyDescent="0.35">
      <c r="A53" t="s">
        <v>338</v>
      </c>
      <c r="B53" t="s">
        <v>339</v>
      </c>
      <c r="C53" s="12">
        <v>4</v>
      </c>
      <c r="D53" s="6"/>
      <c r="I53" s="10"/>
    </row>
    <row r="54" spans="1:9" x14ac:dyDescent="0.35">
      <c r="A54" t="s">
        <v>344</v>
      </c>
      <c r="B54" t="s">
        <v>345</v>
      </c>
      <c r="C54" s="12">
        <v>4</v>
      </c>
      <c r="D54" s="6"/>
      <c r="I54" s="10"/>
    </row>
    <row r="55" spans="1:9" x14ac:dyDescent="0.35">
      <c r="A55" t="s">
        <v>528</v>
      </c>
      <c r="B55" t="s">
        <v>529</v>
      </c>
      <c r="C55" s="12">
        <v>3</v>
      </c>
      <c r="D55" s="6" t="s">
        <v>100</v>
      </c>
      <c r="E55" t="s">
        <v>59</v>
      </c>
      <c r="I55" s="10"/>
    </row>
    <row r="56" spans="1:9" x14ac:dyDescent="0.35">
      <c r="A56" t="s">
        <v>530</v>
      </c>
      <c r="B56" t="s">
        <v>531</v>
      </c>
      <c r="C56" s="12">
        <v>1</v>
      </c>
      <c r="D56" s="6" t="s">
        <v>100</v>
      </c>
      <c r="E56" t="s">
        <v>59</v>
      </c>
      <c r="I56" s="10"/>
    </row>
    <row r="57" spans="1:9" x14ac:dyDescent="0.35">
      <c r="A57" t="s">
        <v>163</v>
      </c>
      <c r="B57" t="s">
        <v>164</v>
      </c>
      <c r="C57" s="12">
        <v>4</v>
      </c>
      <c r="D57" s="6" t="s">
        <v>74</v>
      </c>
      <c r="F57" t="s">
        <v>1580</v>
      </c>
      <c r="I57" s="10"/>
    </row>
    <row r="58" spans="1:9" ht="15" x14ac:dyDescent="0.4">
      <c r="A58" t="s">
        <v>534</v>
      </c>
      <c r="B58" t="s">
        <v>535</v>
      </c>
      <c r="C58" s="12">
        <v>4</v>
      </c>
      <c r="D58" s="6" t="s">
        <v>107</v>
      </c>
      <c r="G58" s="61"/>
      <c r="H58" s="61"/>
      <c r="I58" s="61"/>
    </row>
    <row r="59" spans="1:9" x14ac:dyDescent="0.35">
      <c r="A59" t="s">
        <v>536</v>
      </c>
      <c r="B59" t="s">
        <v>159</v>
      </c>
      <c r="C59" s="12">
        <v>3</v>
      </c>
      <c r="D59" s="6" t="s">
        <v>87</v>
      </c>
      <c r="E59" t="s">
        <v>58</v>
      </c>
      <c r="I59" s="10"/>
    </row>
    <row r="60" spans="1:9" x14ac:dyDescent="0.35">
      <c r="A60" t="s">
        <v>77</v>
      </c>
      <c r="B60" t="s">
        <v>78</v>
      </c>
      <c r="C60" s="12">
        <v>3</v>
      </c>
      <c r="D60" s="6" t="s">
        <v>52</v>
      </c>
      <c r="E60" t="s">
        <v>52</v>
      </c>
      <c r="I60" s="10"/>
    </row>
    <row r="61" spans="1:9" x14ac:dyDescent="0.35">
      <c r="A61" t="s">
        <v>81</v>
      </c>
      <c r="B61" t="s">
        <v>82</v>
      </c>
      <c r="C61" s="12">
        <v>3</v>
      </c>
      <c r="D61" s="6" t="s">
        <v>50</v>
      </c>
      <c r="E61" t="s">
        <v>50</v>
      </c>
      <c r="I61" s="10"/>
    </row>
    <row r="62" spans="1:9" x14ac:dyDescent="0.35">
      <c r="A62" t="s">
        <v>101</v>
      </c>
      <c r="B62" t="s">
        <v>102</v>
      </c>
      <c r="C62" s="12">
        <v>3</v>
      </c>
      <c r="D62" s="6" t="s">
        <v>51</v>
      </c>
      <c r="E62" t="s">
        <v>51</v>
      </c>
      <c r="I62" s="10"/>
    </row>
    <row r="63" spans="1:9" x14ac:dyDescent="0.35">
      <c r="A63" t="s">
        <v>135</v>
      </c>
      <c r="B63" t="s">
        <v>136</v>
      </c>
      <c r="C63" s="12">
        <v>3</v>
      </c>
      <c r="D63" s="6" t="s">
        <v>129</v>
      </c>
      <c r="E63" t="s">
        <v>53</v>
      </c>
      <c r="H63" s="2"/>
      <c r="I63" s="10"/>
    </row>
    <row r="64" spans="1:9" x14ac:dyDescent="0.35">
      <c r="B64" t="s">
        <v>108</v>
      </c>
      <c r="C64" s="12">
        <v>3</v>
      </c>
      <c r="D64" s="6" t="s">
        <v>109</v>
      </c>
      <c r="E64" t="s">
        <v>57</v>
      </c>
      <c r="I64" s="10"/>
    </row>
    <row r="65" spans="1:9" x14ac:dyDescent="0.35">
      <c r="B65" t="s">
        <v>108</v>
      </c>
      <c r="C65" s="12">
        <v>3</v>
      </c>
      <c r="D65" s="6" t="s">
        <v>109</v>
      </c>
      <c r="E65" t="s">
        <v>57</v>
      </c>
      <c r="I65" s="10"/>
    </row>
    <row r="66" spans="1:9" ht="15" x14ac:dyDescent="0.4">
      <c r="B66" t="s">
        <v>108</v>
      </c>
      <c r="C66" s="12">
        <v>3</v>
      </c>
      <c r="D66" s="6" t="s">
        <v>109</v>
      </c>
      <c r="E66" s="34" t="s">
        <v>56</v>
      </c>
      <c r="G66" s="61"/>
      <c r="H66" s="61"/>
      <c r="I66" s="61"/>
    </row>
    <row r="67" spans="1:9" x14ac:dyDescent="0.35">
      <c r="B67" t="s">
        <v>86</v>
      </c>
      <c r="C67" s="12">
        <v>3</v>
      </c>
      <c r="D67" s="6" t="s">
        <v>87</v>
      </c>
      <c r="E67" t="s">
        <v>58</v>
      </c>
      <c r="I67" s="10"/>
    </row>
    <row r="68" spans="1:9" x14ac:dyDescent="0.35">
      <c r="B68" t="s">
        <v>86</v>
      </c>
      <c r="C68" s="12">
        <v>3</v>
      </c>
      <c r="D68" s="6" t="s">
        <v>87</v>
      </c>
      <c r="E68" t="s">
        <v>58</v>
      </c>
      <c r="I68" s="10"/>
    </row>
    <row r="69" spans="1:9" x14ac:dyDescent="0.35">
      <c r="B69" t="s">
        <v>86</v>
      </c>
      <c r="C69" s="12">
        <v>3</v>
      </c>
      <c r="D69" s="6" t="s">
        <v>87</v>
      </c>
      <c r="E69" s="34" t="s">
        <v>55</v>
      </c>
      <c r="I69" s="10"/>
    </row>
    <row r="70" spans="1:9" x14ac:dyDescent="0.35">
      <c r="B70" t="s">
        <v>90</v>
      </c>
      <c r="C70" s="12">
        <v>3</v>
      </c>
      <c r="D70" s="6"/>
      <c r="I70" s="10"/>
    </row>
    <row r="71" spans="1:9" x14ac:dyDescent="0.35">
      <c r="D71" s="6"/>
      <c r="I71" s="10"/>
    </row>
    <row r="72" spans="1:9" x14ac:dyDescent="0.35">
      <c r="D72" s="6"/>
      <c r="I72" s="10"/>
    </row>
    <row r="73" spans="1:9" x14ac:dyDescent="0.35">
      <c r="D73" s="6"/>
      <c r="I73" s="10"/>
    </row>
    <row r="74" spans="1:9" ht="15" x14ac:dyDescent="0.4">
      <c r="D74" s="6"/>
      <c r="G74" s="61"/>
      <c r="H74" s="61"/>
      <c r="I74" s="61"/>
    </row>
    <row r="75" spans="1:9" x14ac:dyDescent="0.35">
      <c r="D75" s="6"/>
      <c r="I75" s="10"/>
    </row>
    <row r="76" spans="1:9" x14ac:dyDescent="0.35">
      <c r="D76" s="6"/>
      <c r="I76" s="10"/>
    </row>
    <row r="77" spans="1:9" x14ac:dyDescent="0.35">
      <c r="D77" s="6"/>
      <c r="I77" s="10"/>
    </row>
    <row r="78" spans="1:9" x14ac:dyDescent="0.35">
      <c r="D78" s="6"/>
      <c r="I78" s="10"/>
    </row>
    <row r="79" spans="1:9" x14ac:dyDescent="0.35">
      <c r="D79" s="6"/>
      <c r="I79" s="10"/>
    </row>
    <row r="80" spans="1:9" x14ac:dyDescent="0.35">
      <c r="A80" s="20"/>
      <c r="B80" s="2"/>
      <c r="C80" s="21"/>
      <c r="D80" s="6"/>
      <c r="I80" s="10"/>
    </row>
    <row r="81" spans="1:11" x14ac:dyDescent="0.35">
      <c r="A81" s="22"/>
      <c r="B81" s="23"/>
      <c r="C81" s="24"/>
      <c r="D81" s="6"/>
      <c r="I81" s="10"/>
    </row>
    <row r="82" spans="1:11" ht="15" x14ac:dyDescent="0.4">
      <c r="A82" s="56"/>
      <c r="B82" s="57"/>
      <c r="C82" s="57"/>
      <c r="D82" s="15"/>
      <c r="G82" s="61"/>
      <c r="H82" s="61"/>
      <c r="I82" s="61"/>
    </row>
    <row r="83" spans="1:11" x14ac:dyDescent="0.35">
      <c r="D83" s="6"/>
      <c r="I83" s="10"/>
    </row>
    <row r="84" spans="1:11" x14ac:dyDescent="0.35">
      <c r="D84" s="6"/>
      <c r="I84" s="10"/>
    </row>
    <row r="85" spans="1:11" x14ac:dyDescent="0.35">
      <c r="D85" s="6"/>
      <c r="I85" s="10"/>
    </row>
    <row r="86" spans="1:11" x14ac:dyDescent="0.35">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c r="B90" s="57"/>
      <c r="C90" s="57"/>
      <c r="D90" s="15"/>
      <c r="G90" s="61"/>
      <c r="H90" s="61"/>
      <c r="I90" s="61"/>
    </row>
    <row r="91" spans="1:11" x14ac:dyDescent="0.35">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18">
    <mergeCell ref="G66:I66"/>
    <mergeCell ref="A1:C1"/>
    <mergeCell ref="A2:C2"/>
    <mergeCell ref="G2:I2"/>
    <mergeCell ref="G10:I10"/>
    <mergeCell ref="G18:I18"/>
    <mergeCell ref="A26:C26"/>
    <mergeCell ref="G26:I26"/>
    <mergeCell ref="G34:I34"/>
    <mergeCell ref="G42:I42"/>
    <mergeCell ref="A50:C50"/>
    <mergeCell ref="G50:I50"/>
    <mergeCell ref="G58:I58"/>
    <mergeCell ref="G74:I74"/>
    <mergeCell ref="A82:C82"/>
    <mergeCell ref="G82:I82"/>
    <mergeCell ref="A90:C90"/>
    <mergeCell ref="G90:I90"/>
  </mergeCells>
  <conditionalFormatting sqref="D119">
    <cfRule type="containsText" dxfId="94" priority="45" operator="containsText" text="Not met">
      <formula>NOT(ISERROR(SEARCH("Not met",D119)))</formula>
    </cfRule>
    <cfRule type="containsText" dxfId="93" priority="46" operator="containsText" text="MET!">
      <formula>NOT(ISERROR(SEARCH("MET!",D119)))</formula>
    </cfRule>
  </conditionalFormatting>
  <conditionalFormatting sqref="D108:D116">
    <cfRule type="containsText" dxfId="92" priority="41" operator="containsText" text="Not met">
      <formula>NOT(ISERROR(SEARCH("Not met",D108)))</formula>
    </cfRule>
    <cfRule type="containsText" dxfId="91" priority="42" operator="containsText" text="MET!">
      <formula>NOT(ISERROR(SEARCH("MET!",D108)))</formula>
    </cfRule>
  </conditionalFormatting>
  <conditionalFormatting sqref="D121">
    <cfRule type="containsText" dxfId="90" priority="31" operator="containsText" text="Not met">
      <formula>NOT(ISERROR(SEARCH("Not met",D121)))</formula>
    </cfRule>
    <cfRule type="containsText" dxfId="89" priority="32" operator="containsText" text="MET!">
      <formula>NOT(ISERROR(SEARCH("MET!",D121)))</formula>
    </cfRule>
  </conditionalFormatting>
  <conditionalFormatting sqref="D122">
    <cfRule type="containsText" dxfId="88" priority="29" operator="containsText" text="Not met">
      <formula>NOT(ISERROR(SEARCH("Not met",D122)))</formula>
    </cfRule>
    <cfRule type="containsText" dxfId="87" priority="30" operator="containsText" text="MET!">
      <formula>NOT(ISERROR(SEARCH("MET!",D122)))</formula>
    </cfRule>
  </conditionalFormatting>
  <conditionalFormatting sqref="D123">
    <cfRule type="containsText" dxfId="86" priority="27" operator="containsText" text="Not met">
      <formula>NOT(ISERROR(SEARCH("Not met",D123)))</formula>
    </cfRule>
    <cfRule type="containsText" dxfId="85" priority="28" operator="containsText" text="MET!">
      <formula>NOT(ISERROR(SEARCH("MET!",D123)))</formula>
    </cfRule>
  </conditionalFormatting>
  <conditionalFormatting sqref="D124">
    <cfRule type="containsText" dxfId="84" priority="25" operator="containsText" text="Not met">
      <formula>NOT(ISERROR(SEARCH("Not met",D124)))</formula>
    </cfRule>
    <cfRule type="containsText" dxfId="83" priority="26" operator="containsText" text="MET!">
      <formula>NOT(ISERROR(SEARCH("MET!",D124)))</formula>
    </cfRule>
  </conditionalFormatting>
  <conditionalFormatting sqref="D125">
    <cfRule type="containsText" dxfId="82" priority="23" operator="containsText" text="Not met">
      <formula>NOT(ISERROR(SEARCH("Not met",D125)))</formula>
    </cfRule>
    <cfRule type="containsText" dxfId="81" priority="24" operator="containsText" text="MET!">
      <formula>NOT(ISERROR(SEARCH("MET!",D125)))</formula>
    </cfRule>
  </conditionalFormatting>
  <conditionalFormatting sqref="D126">
    <cfRule type="containsText" dxfId="80" priority="21" operator="containsText" text="Not met">
      <formula>NOT(ISERROR(SEARCH("Not met",D126)))</formula>
    </cfRule>
    <cfRule type="containsText" dxfId="79" priority="22" operator="containsText" text="MET!">
      <formula>NOT(ISERROR(SEARCH("MET!",D126)))</formula>
    </cfRule>
  </conditionalFormatting>
  <conditionalFormatting sqref="D127">
    <cfRule type="containsText" dxfId="78" priority="19" operator="containsText" text="Not met">
      <formula>NOT(ISERROR(SEARCH("Not met",D127)))</formula>
    </cfRule>
    <cfRule type="containsText" dxfId="77" priority="20" operator="containsText" text="MET!">
      <formula>NOT(ISERROR(SEARCH("MET!",D127)))</formula>
    </cfRule>
  </conditionalFormatting>
  <conditionalFormatting sqref="D128">
    <cfRule type="containsText" dxfId="76" priority="17" operator="containsText" text="Not met">
      <formula>NOT(ISERROR(SEARCH("Not met",D128)))</formula>
    </cfRule>
    <cfRule type="containsText" dxfId="75" priority="18" operator="containsText" text="MET!">
      <formula>NOT(ISERROR(SEARCH("MET!",D128)))</formula>
    </cfRule>
  </conditionalFormatting>
  <conditionalFormatting sqref="D129">
    <cfRule type="containsText" dxfId="74" priority="15" operator="containsText" text="Not met">
      <formula>NOT(ISERROR(SEARCH("Not met",D129)))</formula>
    </cfRule>
    <cfRule type="containsText" dxfId="73" priority="16" operator="containsText" text="MET!">
      <formula>NOT(ISERROR(SEARCH("MET!",D129)))</formula>
    </cfRule>
  </conditionalFormatting>
  <conditionalFormatting sqref="D130">
    <cfRule type="containsText" dxfId="72" priority="13" operator="containsText" text="Not met">
      <formula>NOT(ISERROR(SEARCH("Not met",D130)))</formula>
    </cfRule>
    <cfRule type="containsText" dxfId="71" priority="14" operator="containsText" text="MET!">
      <formula>NOT(ISERROR(SEARCH("MET!",D130)))</formula>
    </cfRule>
  </conditionalFormatting>
  <conditionalFormatting sqref="D131">
    <cfRule type="containsText" dxfId="70" priority="11" operator="containsText" text="Not met">
      <formula>NOT(ISERROR(SEARCH("Not met",D131)))</formula>
    </cfRule>
    <cfRule type="containsText" dxfId="69" priority="12" operator="containsText" text="MET!">
      <formula>NOT(ISERROR(SEARCH("MET!",D131)))</formula>
    </cfRule>
  </conditionalFormatting>
  <conditionalFormatting sqref="D132">
    <cfRule type="containsText" dxfId="68" priority="9" operator="containsText" text="Not met">
      <formula>NOT(ISERROR(SEARCH("Not met",D132)))</formula>
    </cfRule>
    <cfRule type="containsText" dxfId="67" priority="10" operator="containsText" text="MET!">
      <formula>NOT(ISERROR(SEARCH("MET!",D132)))</formula>
    </cfRule>
  </conditionalFormatting>
  <conditionalFormatting sqref="D133">
    <cfRule type="containsText" dxfId="66" priority="7" operator="containsText" text="Not met">
      <formula>NOT(ISERROR(SEARCH("Not met",D133)))</formula>
    </cfRule>
    <cfRule type="containsText" dxfId="65" priority="8" operator="containsText" text="MET!">
      <formula>NOT(ISERROR(SEARCH("MET!",D133)))</formula>
    </cfRule>
  </conditionalFormatting>
  <conditionalFormatting sqref="E2:E51 E71:E1048576">
    <cfRule type="cellIs" dxfId="64" priority="6" operator="equal">
      <formula>"Available for Essential Studies"</formula>
    </cfRule>
  </conditionalFormatting>
  <conditionalFormatting sqref="E52:E63">
    <cfRule type="cellIs" dxfId="63" priority="3" operator="equal">
      <formula>"Available for Essential Studies"</formula>
    </cfRule>
  </conditionalFormatting>
  <conditionalFormatting sqref="E64:E70">
    <cfRule type="cellIs" dxfId="62" priority="4" operator="equal">
      <formula>"Available for Essential Studies"</formula>
    </cfRule>
  </conditionalFormatting>
  <dataValidations count="3">
    <dataValidation type="list" showInputMessage="1" showErrorMessage="1" sqref="D36:D49 D3:D25 D91:D97 D27:D34 D51:D81 D83:D89">
      <formula1>$B$108:$B$116</formula1>
    </dataValidation>
    <dataValidation type="list" allowBlank="1" showInputMessage="1" showErrorMessage="1" sqref="E3:E99">
      <formula1>$B$121:$B$135</formula1>
    </dataValidation>
    <dataValidation type="list" allowBlank="1" showInputMessage="1" showErrorMessage="1" sqref="F3:F56 F58:F94">
      <formula1>$B$119:$B$121</formula1>
    </dataValidation>
  </dataValidation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33" activePane="bottomLeft" state="frozen"/>
      <selection pane="bottomLeft" activeCell="G3" sqref="G3"/>
    </sheetView>
  </sheetViews>
  <sheetFormatPr defaultRowHeight="14.5" x14ac:dyDescent="0.35"/>
  <cols>
    <col min="1" max="1" width="11.81640625" bestFit="1" customWidth="1"/>
    <col min="2" max="2" width="49.54296875" bestFit="1" customWidth="1"/>
    <col min="3" max="3" width="6.1796875" style="9" customWidth="1"/>
    <col min="4" max="4" width="27.1796875" bestFit="1" customWidth="1"/>
    <col min="5" max="5" width="35.453125" bestFit="1" customWidth="1"/>
    <col min="6" max="6" width="11.7265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1556</v>
      </c>
      <c r="B2" s="60"/>
      <c r="C2" s="60"/>
      <c r="D2" s="15"/>
      <c r="G2" s="61"/>
      <c r="H2" s="61"/>
      <c r="I2" s="61"/>
    </row>
    <row r="3" spans="1:9" ht="15" x14ac:dyDescent="0.4">
      <c r="A3" t="s">
        <v>1557</v>
      </c>
      <c r="B3" t="s">
        <v>1558</v>
      </c>
      <c r="C3" s="9">
        <v>1</v>
      </c>
      <c r="D3" s="6"/>
      <c r="G3" s="52" t="s">
        <v>71</v>
      </c>
      <c r="H3" s="47"/>
      <c r="I3" s="43"/>
    </row>
    <row r="4" spans="1:9" x14ac:dyDescent="0.35">
      <c r="A4" t="s">
        <v>858</v>
      </c>
      <c r="B4" t="s">
        <v>859</v>
      </c>
      <c r="C4" s="9">
        <v>2</v>
      </c>
      <c r="D4" s="6"/>
      <c r="G4" s="1" t="s">
        <v>75</v>
      </c>
      <c r="H4" s="1" t="s">
        <v>76</v>
      </c>
      <c r="I4" s="10"/>
    </row>
    <row r="5" spans="1:9" x14ac:dyDescent="0.35">
      <c r="A5" t="s">
        <v>850</v>
      </c>
      <c r="B5" t="s">
        <v>851</v>
      </c>
      <c r="C5" s="9">
        <v>4</v>
      </c>
      <c r="D5" s="6"/>
      <c r="G5" s="46" t="s">
        <v>79</v>
      </c>
      <c r="H5" s="1" t="s">
        <v>80</v>
      </c>
      <c r="I5" s="10"/>
    </row>
    <row r="6" spans="1:9" x14ac:dyDescent="0.35">
      <c r="A6" t="s">
        <v>852</v>
      </c>
      <c r="B6" t="s">
        <v>853</v>
      </c>
      <c r="C6" s="9">
        <v>3</v>
      </c>
      <c r="D6" s="6"/>
      <c r="G6" s="48" t="s">
        <v>83</v>
      </c>
      <c r="H6" s="1" t="s">
        <v>84</v>
      </c>
      <c r="I6" s="10"/>
    </row>
    <row r="7" spans="1:9" x14ac:dyDescent="0.35">
      <c r="A7" t="s">
        <v>854</v>
      </c>
      <c r="B7" t="s">
        <v>855</v>
      </c>
      <c r="C7" s="9">
        <v>3</v>
      </c>
      <c r="D7" s="6"/>
      <c r="G7" s="49" t="s">
        <v>88</v>
      </c>
      <c r="H7" s="1" t="s">
        <v>89</v>
      </c>
      <c r="I7" s="10"/>
    </row>
    <row r="8" spans="1:9" x14ac:dyDescent="0.35">
      <c r="A8" t="s">
        <v>856</v>
      </c>
      <c r="B8" t="s">
        <v>857</v>
      </c>
      <c r="C8" s="9">
        <v>4</v>
      </c>
      <c r="D8" s="6"/>
      <c r="G8" s="50" t="s">
        <v>91</v>
      </c>
      <c r="H8" s="1" t="s">
        <v>92</v>
      </c>
      <c r="I8" s="10"/>
    </row>
    <row r="9" spans="1:9" x14ac:dyDescent="0.35">
      <c r="A9" t="s">
        <v>860</v>
      </c>
      <c r="B9" t="s">
        <v>861</v>
      </c>
      <c r="C9" s="9">
        <v>4</v>
      </c>
      <c r="D9" s="6"/>
      <c r="I9" s="10"/>
    </row>
    <row r="10" spans="1:9" x14ac:dyDescent="0.35">
      <c r="A10" t="s">
        <v>862</v>
      </c>
      <c r="B10" t="s">
        <v>863</v>
      </c>
      <c r="C10" s="9">
        <v>3</v>
      </c>
      <c r="D10" s="6"/>
      <c r="I10" s="10"/>
    </row>
    <row r="11" spans="1:9" ht="15" x14ac:dyDescent="0.4">
      <c r="A11" t="s">
        <v>864</v>
      </c>
      <c r="B11" t="s">
        <v>865</v>
      </c>
      <c r="C11" s="9">
        <v>4</v>
      </c>
      <c r="D11" s="6"/>
      <c r="G11" s="61"/>
      <c r="H11" s="61"/>
      <c r="I11" s="61"/>
    </row>
    <row r="12" spans="1:9" x14ac:dyDescent="0.35">
      <c r="A12" t="s">
        <v>886</v>
      </c>
      <c r="B12" t="s">
        <v>887</v>
      </c>
      <c r="C12" s="9">
        <v>9</v>
      </c>
      <c r="D12" s="6"/>
      <c r="G12" s="8"/>
      <c r="H12" s="8"/>
      <c r="I12" s="10"/>
    </row>
    <row r="13" spans="1:9" x14ac:dyDescent="0.35">
      <c r="A13" t="s">
        <v>866</v>
      </c>
      <c r="B13" t="s">
        <v>867</v>
      </c>
      <c r="C13" s="9">
        <v>4</v>
      </c>
      <c r="D13" s="6"/>
      <c r="I13" s="10"/>
    </row>
    <row r="14" spans="1:9" x14ac:dyDescent="0.35">
      <c r="A14" t="s">
        <v>870</v>
      </c>
      <c r="B14" t="s">
        <v>871</v>
      </c>
      <c r="C14" s="9">
        <v>4</v>
      </c>
      <c r="D14" s="6"/>
      <c r="I14" s="10"/>
    </row>
    <row r="15" spans="1:9" x14ac:dyDescent="0.35">
      <c r="A15" t="s">
        <v>874</v>
      </c>
      <c r="B15" t="s">
        <v>875</v>
      </c>
      <c r="C15" s="9">
        <v>4</v>
      </c>
      <c r="D15" s="6"/>
      <c r="I15" s="10"/>
    </row>
    <row r="16" spans="1:9" x14ac:dyDescent="0.35">
      <c r="A16" t="s">
        <v>895</v>
      </c>
      <c r="B16" t="s">
        <v>896</v>
      </c>
      <c r="C16" s="9">
        <v>9</v>
      </c>
      <c r="D16" s="6"/>
      <c r="I16" s="10"/>
    </row>
    <row r="17" spans="1:9" x14ac:dyDescent="0.35">
      <c r="A17" t="s">
        <v>899</v>
      </c>
      <c r="B17" t="s">
        <v>900</v>
      </c>
      <c r="C17" s="9">
        <v>9</v>
      </c>
      <c r="D17" s="6"/>
      <c r="I17" s="10"/>
    </row>
    <row r="18" spans="1:9" x14ac:dyDescent="0.35">
      <c r="A18" t="s">
        <v>901</v>
      </c>
      <c r="B18" t="s">
        <v>902</v>
      </c>
      <c r="C18" s="9">
        <v>12</v>
      </c>
      <c r="D18" s="6"/>
      <c r="I18" s="10"/>
    </row>
    <row r="19" spans="1:9" ht="15" x14ac:dyDescent="0.4">
      <c r="A19" t="s">
        <v>903</v>
      </c>
      <c r="B19" t="s">
        <v>904</v>
      </c>
      <c r="C19" s="9">
        <v>2</v>
      </c>
      <c r="D19" s="6"/>
      <c r="G19" s="61"/>
      <c r="H19" s="61"/>
      <c r="I19" s="61"/>
    </row>
    <row r="20" spans="1:9" x14ac:dyDescent="0.35">
      <c r="D20" s="6"/>
      <c r="I20" s="10"/>
    </row>
    <row r="21" spans="1:9" x14ac:dyDescent="0.35">
      <c r="D21" s="6"/>
      <c r="I21" s="10"/>
    </row>
    <row r="22" spans="1:9" x14ac:dyDescent="0.35">
      <c r="D22" s="6"/>
      <c r="I22" s="10"/>
    </row>
    <row r="23" spans="1:9" x14ac:dyDescent="0.35">
      <c r="D23" s="6"/>
      <c r="I23" s="10"/>
    </row>
    <row r="24" spans="1:9" x14ac:dyDescent="0.35">
      <c r="D24" s="6"/>
      <c r="I24" s="10"/>
    </row>
    <row r="25" spans="1:9" x14ac:dyDescent="0.35">
      <c r="A25" s="28"/>
      <c r="B25" s="28"/>
      <c r="C25" s="39"/>
      <c r="D25" s="6"/>
      <c r="I25" s="10"/>
    </row>
    <row r="26" spans="1:9" x14ac:dyDescent="0.35">
      <c r="A26" s="22"/>
      <c r="B26" s="23"/>
      <c r="C26" s="38"/>
      <c r="D26" s="6"/>
      <c r="I26" s="10"/>
    </row>
    <row r="27" spans="1:9" ht="15" x14ac:dyDescent="0.4">
      <c r="A27" s="56" t="s">
        <v>1559</v>
      </c>
      <c r="B27" s="57"/>
      <c r="C27" s="57"/>
      <c r="D27" s="15"/>
      <c r="G27" s="61"/>
      <c r="H27" s="61"/>
      <c r="I27" s="61"/>
    </row>
    <row r="28" spans="1:9" x14ac:dyDescent="0.35">
      <c r="A28" t="s">
        <v>666</v>
      </c>
      <c r="B28" t="s">
        <v>667</v>
      </c>
      <c r="C28" s="12">
        <v>3</v>
      </c>
      <c r="D28" s="6"/>
      <c r="I28" s="10"/>
    </row>
    <row r="29" spans="1:9" x14ac:dyDescent="0.35">
      <c r="A29" t="s">
        <v>346</v>
      </c>
      <c r="B29" t="s">
        <v>347</v>
      </c>
      <c r="C29" s="12">
        <v>3</v>
      </c>
      <c r="D29" s="6"/>
      <c r="I29" s="10"/>
    </row>
    <row r="30" spans="1:9" x14ac:dyDescent="0.35">
      <c r="A30" t="s">
        <v>219</v>
      </c>
      <c r="B30" t="s">
        <v>846</v>
      </c>
      <c r="C30" s="12">
        <v>3</v>
      </c>
      <c r="D30" s="6" t="s">
        <v>129</v>
      </c>
      <c r="E30" t="s">
        <v>54</v>
      </c>
      <c r="I30" s="10"/>
    </row>
    <row r="31" spans="1:9" x14ac:dyDescent="0.35">
      <c r="A31" t="s">
        <v>848</v>
      </c>
      <c r="B31" t="s">
        <v>849</v>
      </c>
      <c r="C31" s="12">
        <v>2</v>
      </c>
      <c r="D31" s="6"/>
      <c r="I31" s="10"/>
    </row>
    <row r="32" spans="1:9" x14ac:dyDescent="0.35">
      <c r="A32" t="s">
        <v>876</v>
      </c>
      <c r="B32" t="s">
        <v>877</v>
      </c>
      <c r="C32" s="12">
        <v>2</v>
      </c>
      <c r="D32" s="6"/>
      <c r="I32" s="10"/>
    </row>
    <row r="33" spans="1:9" x14ac:dyDescent="0.35">
      <c r="A33" t="s">
        <v>878</v>
      </c>
      <c r="B33" t="s">
        <v>879</v>
      </c>
      <c r="C33" s="12">
        <v>2</v>
      </c>
      <c r="D33" s="6"/>
      <c r="I33" s="10"/>
    </row>
    <row r="34" spans="1:9" x14ac:dyDescent="0.35">
      <c r="A34" t="s">
        <v>880</v>
      </c>
      <c r="B34" t="s">
        <v>881</v>
      </c>
      <c r="C34" s="12">
        <v>3</v>
      </c>
      <c r="D34" s="6"/>
      <c r="I34" s="10"/>
    </row>
    <row r="35" spans="1:9" ht="15" x14ac:dyDescent="0.4">
      <c r="A35" t="s">
        <v>882</v>
      </c>
      <c r="B35" t="s">
        <v>883</v>
      </c>
      <c r="C35" s="12">
        <v>4</v>
      </c>
      <c r="D35" s="6"/>
      <c r="G35" s="61"/>
      <c r="H35" s="61"/>
      <c r="I35" s="61"/>
    </row>
    <row r="36" spans="1:9" x14ac:dyDescent="0.35">
      <c r="A36" t="s">
        <v>888</v>
      </c>
      <c r="B36" t="s">
        <v>889</v>
      </c>
      <c r="C36" s="12">
        <v>3</v>
      </c>
      <c r="I36" s="10"/>
    </row>
    <row r="37" spans="1:9" x14ac:dyDescent="0.35">
      <c r="A37" t="s">
        <v>884</v>
      </c>
      <c r="B37" t="s">
        <v>885</v>
      </c>
      <c r="C37" s="12">
        <v>2</v>
      </c>
      <c r="D37" s="6"/>
      <c r="I37" s="10"/>
    </row>
    <row r="38" spans="1:9" x14ac:dyDescent="0.35">
      <c r="A38" t="s">
        <v>868</v>
      </c>
      <c r="B38" t="s">
        <v>869</v>
      </c>
      <c r="C38" s="12">
        <v>4</v>
      </c>
      <c r="D38" s="6"/>
      <c r="I38" s="10"/>
    </row>
    <row r="39" spans="1:9" x14ac:dyDescent="0.35">
      <c r="A39" t="s">
        <v>1560</v>
      </c>
      <c r="B39" t="s">
        <v>1561</v>
      </c>
      <c r="C39" s="12">
        <v>4</v>
      </c>
      <c r="D39" s="6"/>
      <c r="I39" s="10"/>
    </row>
    <row r="40" spans="1:9" x14ac:dyDescent="0.35">
      <c r="A40" t="s">
        <v>890</v>
      </c>
      <c r="B40" t="s">
        <v>891</v>
      </c>
      <c r="C40" s="12">
        <v>3</v>
      </c>
      <c r="D40" s="6"/>
      <c r="I40" s="10"/>
    </row>
    <row r="41" spans="1:9" x14ac:dyDescent="0.35">
      <c r="A41" t="s">
        <v>893</v>
      </c>
      <c r="B41" t="s">
        <v>894</v>
      </c>
      <c r="C41" s="12">
        <v>3</v>
      </c>
      <c r="D41" s="6"/>
      <c r="I41" s="10"/>
    </row>
    <row r="42" spans="1:9" x14ac:dyDescent="0.35">
      <c r="A42" t="s">
        <v>897</v>
      </c>
      <c r="B42" t="s">
        <v>898</v>
      </c>
      <c r="C42" s="12">
        <v>3</v>
      </c>
      <c r="D42" s="6"/>
      <c r="I42" s="10"/>
    </row>
    <row r="43" spans="1:9" ht="15" x14ac:dyDescent="0.4">
      <c r="A43" t="s">
        <v>127</v>
      </c>
      <c r="B43" t="s">
        <v>128</v>
      </c>
      <c r="C43" s="12">
        <v>3</v>
      </c>
      <c r="D43" s="6" t="s">
        <v>129</v>
      </c>
      <c r="E43" t="s">
        <v>62</v>
      </c>
      <c r="G43" s="61"/>
      <c r="H43" s="61"/>
      <c r="I43" s="61"/>
    </row>
    <row r="44" spans="1:9" x14ac:dyDescent="0.35">
      <c r="A44" t="s">
        <v>135</v>
      </c>
      <c r="B44" t="s">
        <v>136</v>
      </c>
      <c r="C44" s="12">
        <v>3</v>
      </c>
      <c r="D44" s="6" t="s">
        <v>129</v>
      </c>
      <c r="E44" t="s">
        <v>53</v>
      </c>
      <c r="I44" s="10"/>
    </row>
    <row r="45" spans="1:9" x14ac:dyDescent="0.35">
      <c r="B45" t="s">
        <v>108</v>
      </c>
      <c r="C45" s="12">
        <v>6</v>
      </c>
      <c r="D45" s="6" t="s">
        <v>109</v>
      </c>
      <c r="E45" t="s">
        <v>57</v>
      </c>
      <c r="I45" s="10"/>
    </row>
    <row r="46" spans="1:9" x14ac:dyDescent="0.35">
      <c r="B46" t="s">
        <v>86</v>
      </c>
      <c r="C46" s="12">
        <v>3</v>
      </c>
      <c r="D46" s="6" t="s">
        <v>87</v>
      </c>
      <c r="E46" t="s">
        <v>58</v>
      </c>
      <c r="I46" s="10"/>
    </row>
    <row r="47" spans="1:9" x14ac:dyDescent="0.35">
      <c r="A47" s="20"/>
      <c r="B47" t="s">
        <v>86</v>
      </c>
      <c r="C47" s="21">
        <v>3</v>
      </c>
      <c r="D47" s="6" t="s">
        <v>87</v>
      </c>
      <c r="E47" t="s">
        <v>58</v>
      </c>
      <c r="I47" s="10"/>
    </row>
    <row r="48" spans="1:9" x14ac:dyDescent="0.35">
      <c r="A48" s="20"/>
      <c r="B48" s="2"/>
      <c r="C48" s="37"/>
      <c r="D48" s="6"/>
      <c r="I48" s="10"/>
    </row>
    <row r="49" spans="1:9" x14ac:dyDescent="0.35">
      <c r="A49" s="20"/>
      <c r="B49" s="2"/>
      <c r="C49" s="37"/>
      <c r="D49" s="6"/>
      <c r="I49" s="10"/>
    </row>
    <row r="50" spans="1:9" x14ac:dyDescent="0.35">
      <c r="A50" s="22"/>
      <c r="B50" s="23"/>
      <c r="C50" s="38"/>
      <c r="D50" s="6"/>
      <c r="I50" s="10"/>
    </row>
    <row r="51" spans="1:9" ht="15" x14ac:dyDescent="0.4">
      <c r="A51" s="56" t="s">
        <v>1562</v>
      </c>
      <c r="B51" s="57"/>
      <c r="C51" s="57"/>
      <c r="D51" s="15"/>
      <c r="G51" s="61"/>
      <c r="H51" s="61"/>
      <c r="I51" s="61"/>
    </row>
    <row r="52" spans="1:9" x14ac:dyDescent="0.35">
      <c r="A52" t="s">
        <v>336</v>
      </c>
      <c r="B52" t="s">
        <v>337</v>
      </c>
      <c r="C52" s="12">
        <v>4</v>
      </c>
      <c r="D52" s="6" t="s">
        <v>107</v>
      </c>
      <c r="E52" t="s">
        <v>59</v>
      </c>
      <c r="I52" s="10"/>
    </row>
    <row r="53" spans="1:9" x14ac:dyDescent="0.35">
      <c r="A53" t="s">
        <v>329</v>
      </c>
      <c r="B53" t="s">
        <v>330</v>
      </c>
      <c r="C53" s="12">
        <v>2</v>
      </c>
      <c r="I53" s="10"/>
    </row>
    <row r="54" spans="1:9" x14ac:dyDescent="0.35">
      <c r="A54" t="s">
        <v>331</v>
      </c>
      <c r="B54" t="s">
        <v>332</v>
      </c>
      <c r="C54" s="12">
        <v>4</v>
      </c>
      <c r="D54" s="6" t="s">
        <v>107</v>
      </c>
      <c r="I54" s="10"/>
    </row>
    <row r="55" spans="1:9" x14ac:dyDescent="0.35">
      <c r="A55" t="s">
        <v>338</v>
      </c>
      <c r="B55" t="s">
        <v>339</v>
      </c>
      <c r="C55" s="12">
        <v>4</v>
      </c>
      <c r="D55" s="6"/>
      <c r="I55" s="10"/>
    </row>
    <row r="56" spans="1:9" x14ac:dyDescent="0.35">
      <c r="A56" t="s">
        <v>344</v>
      </c>
      <c r="B56" t="s">
        <v>345</v>
      </c>
      <c r="C56" s="12">
        <v>4</v>
      </c>
      <c r="I56" s="10"/>
    </row>
    <row r="57" spans="1:9" x14ac:dyDescent="0.35">
      <c r="A57" t="s">
        <v>528</v>
      </c>
      <c r="B57" t="s">
        <v>529</v>
      </c>
      <c r="C57" s="12">
        <v>3</v>
      </c>
      <c r="D57" s="6" t="s">
        <v>100</v>
      </c>
      <c r="E57" t="s">
        <v>59</v>
      </c>
      <c r="I57" s="10"/>
    </row>
    <row r="58" spans="1:9" x14ac:dyDescent="0.35">
      <c r="A58" t="s">
        <v>530</v>
      </c>
      <c r="B58" t="s">
        <v>531</v>
      </c>
      <c r="C58" s="12">
        <v>1</v>
      </c>
      <c r="D58" s="6" t="s">
        <v>100</v>
      </c>
      <c r="E58" t="s">
        <v>59</v>
      </c>
      <c r="I58" s="10"/>
    </row>
    <row r="59" spans="1:9" ht="44" x14ac:dyDescent="0.4">
      <c r="A59" s="27" t="s">
        <v>1563</v>
      </c>
      <c r="B59" s="27" t="s">
        <v>273</v>
      </c>
      <c r="C59" s="12">
        <v>4</v>
      </c>
      <c r="D59" s="6" t="s">
        <v>74</v>
      </c>
      <c r="E59" s="51" t="s">
        <v>60</v>
      </c>
      <c r="G59" s="61"/>
      <c r="H59" s="61"/>
      <c r="I59" s="61"/>
    </row>
    <row r="60" spans="1:9" x14ac:dyDescent="0.35">
      <c r="A60" t="s">
        <v>536</v>
      </c>
      <c r="B60" t="s">
        <v>159</v>
      </c>
      <c r="C60" s="12">
        <v>3</v>
      </c>
      <c r="D60" s="6" t="s">
        <v>87</v>
      </c>
      <c r="E60" t="s">
        <v>58</v>
      </c>
      <c r="I60" s="10"/>
    </row>
    <row r="61" spans="1:9" x14ac:dyDescent="0.35">
      <c r="A61" t="s">
        <v>77</v>
      </c>
      <c r="B61" t="s">
        <v>78</v>
      </c>
      <c r="C61" s="12">
        <v>3</v>
      </c>
      <c r="D61" s="6" t="s">
        <v>52</v>
      </c>
      <c r="E61" t="s">
        <v>52</v>
      </c>
      <c r="I61" s="10"/>
    </row>
    <row r="62" spans="1:9" x14ac:dyDescent="0.35">
      <c r="A62" t="s">
        <v>81</v>
      </c>
      <c r="B62" t="s">
        <v>82</v>
      </c>
      <c r="C62" s="12">
        <v>3</v>
      </c>
      <c r="D62" s="6" t="s">
        <v>50</v>
      </c>
      <c r="E62" t="s">
        <v>50</v>
      </c>
      <c r="I62" s="10"/>
    </row>
    <row r="63" spans="1:9" x14ac:dyDescent="0.35">
      <c r="A63" t="s">
        <v>101</v>
      </c>
      <c r="B63" t="s">
        <v>102</v>
      </c>
      <c r="C63" s="12">
        <v>3</v>
      </c>
      <c r="D63" s="6" t="s">
        <v>51</v>
      </c>
      <c r="E63" t="s">
        <v>51</v>
      </c>
      <c r="I63" s="10"/>
    </row>
    <row r="64" spans="1:9" x14ac:dyDescent="0.35">
      <c r="B64" t="s">
        <v>108</v>
      </c>
      <c r="C64" s="12">
        <v>3</v>
      </c>
      <c r="D64" s="6" t="s">
        <v>109</v>
      </c>
      <c r="E64" s="34" t="s">
        <v>56</v>
      </c>
      <c r="H64" s="2"/>
      <c r="I64" s="10"/>
    </row>
    <row r="65" spans="2:9" x14ac:dyDescent="0.35">
      <c r="B65" t="s">
        <v>86</v>
      </c>
      <c r="C65" s="12">
        <v>3</v>
      </c>
      <c r="D65" s="6" t="s">
        <v>87</v>
      </c>
      <c r="E65" s="34" t="s">
        <v>55</v>
      </c>
      <c r="I65" s="10"/>
    </row>
    <row r="66" spans="2:9" x14ac:dyDescent="0.35">
      <c r="B66" t="s">
        <v>1564</v>
      </c>
      <c r="C66" s="12">
        <v>1</v>
      </c>
      <c r="E66" s="42" t="s">
        <v>79</v>
      </c>
      <c r="I66" s="10"/>
    </row>
    <row r="67" spans="2:9" ht="15" x14ac:dyDescent="0.4">
      <c r="D67" s="6"/>
      <c r="G67" s="61"/>
      <c r="H67" s="61"/>
      <c r="I67" s="61"/>
    </row>
    <row r="68" spans="2:9" x14ac:dyDescent="0.35">
      <c r="D68" s="6"/>
      <c r="I68" s="10"/>
    </row>
    <row r="69" spans="2:9" x14ac:dyDescent="0.35">
      <c r="D69" s="6"/>
      <c r="I69" s="10"/>
    </row>
    <row r="70" spans="2:9" x14ac:dyDescent="0.35">
      <c r="D70" s="6"/>
      <c r="I70" s="10"/>
    </row>
    <row r="71" spans="2:9" x14ac:dyDescent="0.35">
      <c r="D71" s="6"/>
      <c r="I71" s="10"/>
    </row>
    <row r="72" spans="2:9" x14ac:dyDescent="0.35">
      <c r="D72" s="6"/>
      <c r="I72" s="10"/>
    </row>
    <row r="73" spans="2:9" x14ac:dyDescent="0.35">
      <c r="D73" s="6"/>
      <c r="I73" s="10"/>
    </row>
    <row r="74" spans="2:9" x14ac:dyDescent="0.35">
      <c r="D74" s="6"/>
      <c r="I74" s="10"/>
    </row>
    <row r="75" spans="2:9" ht="15" x14ac:dyDescent="0.4">
      <c r="D75" s="6"/>
      <c r="G75" s="61"/>
      <c r="H75" s="61"/>
      <c r="I75" s="61"/>
    </row>
    <row r="76" spans="2:9" x14ac:dyDescent="0.35">
      <c r="D76" s="6"/>
      <c r="I76" s="10"/>
    </row>
    <row r="77" spans="2:9" x14ac:dyDescent="0.35">
      <c r="D77" s="6"/>
      <c r="I77" s="10"/>
    </row>
    <row r="78" spans="2:9" x14ac:dyDescent="0.35">
      <c r="D78" s="6"/>
      <c r="I78" s="10"/>
    </row>
    <row r="79" spans="2:9" x14ac:dyDescent="0.35">
      <c r="D79" s="6"/>
      <c r="I79" s="10"/>
    </row>
    <row r="80" spans="2:9" x14ac:dyDescent="0.35">
      <c r="D80" s="6"/>
      <c r="I80" s="10"/>
    </row>
    <row r="81" spans="1:11" x14ac:dyDescent="0.35">
      <c r="A81" s="20"/>
      <c r="B81" s="2"/>
      <c r="C81" s="37"/>
      <c r="D81" s="6"/>
      <c r="I81" s="10"/>
    </row>
    <row r="82" spans="1:11" x14ac:dyDescent="0.35">
      <c r="A82" s="22"/>
      <c r="B82" s="23"/>
      <c r="C82" s="38"/>
      <c r="D82" s="6"/>
      <c r="I82" s="10"/>
    </row>
    <row r="83" spans="1:11" ht="15" x14ac:dyDescent="0.4">
      <c r="A83" s="56"/>
      <c r="B83" s="57"/>
      <c r="C83" s="57"/>
      <c r="D83" s="15"/>
      <c r="G83" s="61"/>
      <c r="H83" s="61"/>
      <c r="I83" s="61"/>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A88" s="20"/>
      <c r="B88" s="2"/>
      <c r="C88" s="37"/>
      <c r="D88" s="6"/>
      <c r="I88" s="10"/>
    </row>
    <row r="89" spans="1:11" x14ac:dyDescent="0.35">
      <c r="A89" s="20"/>
      <c r="B89" s="2"/>
      <c r="C89" s="37"/>
      <c r="D89" s="6"/>
      <c r="I89" s="10"/>
    </row>
    <row r="90" spans="1:11" x14ac:dyDescent="0.35">
      <c r="A90" s="22"/>
      <c r="B90" s="23"/>
      <c r="C90" s="38"/>
      <c r="D90" s="6"/>
      <c r="I90" s="10"/>
    </row>
    <row r="91" spans="1:11" ht="15" x14ac:dyDescent="0.4">
      <c r="A91" s="56"/>
      <c r="B91" s="57"/>
      <c r="C91" s="57"/>
      <c r="D91" s="15"/>
      <c r="G91" s="61"/>
      <c r="H91" s="61"/>
      <c r="I91" s="61"/>
    </row>
    <row r="92" spans="1:11" x14ac:dyDescent="0.35">
      <c r="D92" s="6"/>
      <c r="I92" s="10"/>
    </row>
    <row r="93" spans="1:11" s="9" customFormat="1" x14ac:dyDescent="0.35">
      <c r="A93"/>
      <c r="B93"/>
      <c r="D93" s="6"/>
      <c r="E93"/>
      <c r="F93"/>
      <c r="G93" s="8"/>
      <c r="H93" s="8"/>
      <c r="I93" s="10"/>
      <c r="J93" s="17"/>
      <c r="K93" s="17"/>
    </row>
    <row r="94" spans="1:11" x14ac:dyDescent="0.35">
      <c r="D94" s="6"/>
      <c r="I94" s="10"/>
    </row>
    <row r="95" spans="1:11" x14ac:dyDescent="0.35">
      <c r="D95" s="6"/>
      <c r="I95" s="10"/>
    </row>
    <row r="96" spans="1:11" x14ac:dyDescent="0.35">
      <c r="A96" s="20"/>
      <c r="B96" s="2"/>
      <c r="C96" s="37"/>
      <c r="D96" s="6"/>
      <c r="I96" s="10"/>
    </row>
    <row r="97" spans="1:9" x14ac:dyDescent="0.35">
      <c r="A97" s="7"/>
      <c r="B97" s="1"/>
      <c r="C97" s="17"/>
      <c r="D97" s="6"/>
      <c r="I97" s="10"/>
    </row>
    <row r="98" spans="1:9" x14ac:dyDescent="0.35">
      <c r="A98" s="5"/>
      <c r="B98" s="4"/>
      <c r="C98" s="40"/>
      <c r="D98" s="3"/>
      <c r="I98" s="10"/>
    </row>
    <row r="99" spans="1:9" ht="15" x14ac:dyDescent="0.4">
      <c r="D99" s="45"/>
    </row>
    <row r="106" spans="1:9" ht="16" x14ac:dyDescent="0.4">
      <c r="B106" s="14" t="s">
        <v>152</v>
      </c>
      <c r="F106" s="14"/>
      <c r="G106"/>
      <c r="H106"/>
    </row>
    <row r="107" spans="1:9" ht="16" x14ac:dyDescent="0.4">
      <c r="A107" s="13" t="s">
        <v>153</v>
      </c>
      <c r="B107" s="44"/>
      <c r="C107" s="41" t="s">
        <v>154</v>
      </c>
      <c r="G107"/>
      <c r="H107"/>
    </row>
    <row r="108" spans="1:9" x14ac:dyDescent="0.35">
      <c r="A108" s="12">
        <v>3</v>
      </c>
      <c r="B108" s="12" t="s">
        <v>50</v>
      </c>
      <c r="C108" s="9">
        <f t="shared" ref="C108:C116" si="0">SUMIF(D$4:D$98,B108,C$4:C$98)</f>
        <v>3</v>
      </c>
      <c r="D108" s="12" t="str">
        <f>IF(C108&gt;=A108,"MET!","Not met")</f>
        <v>MET!</v>
      </c>
      <c r="G108"/>
      <c r="H108"/>
    </row>
    <row r="109" spans="1:9" x14ac:dyDescent="0.35">
      <c r="A109" s="12">
        <v>3</v>
      </c>
      <c r="B109" s="12" t="s">
        <v>51</v>
      </c>
      <c r="C109" s="9">
        <f t="shared" si="0"/>
        <v>3</v>
      </c>
      <c r="D109" s="12" t="str">
        <f t="shared" ref="D109:D116" si="1">IF(C109&gt;=A109,"MET!","Not met")</f>
        <v>MET!</v>
      </c>
      <c r="G109"/>
      <c r="H109"/>
    </row>
    <row r="110" spans="1:9" x14ac:dyDescent="0.35">
      <c r="A110" s="12">
        <v>3</v>
      </c>
      <c r="B110" s="12" t="s">
        <v>52</v>
      </c>
      <c r="C110" s="9">
        <f t="shared" si="0"/>
        <v>3</v>
      </c>
      <c r="D110" s="12" t="str">
        <f t="shared" si="1"/>
        <v>MET!</v>
      </c>
      <c r="G110" s="12"/>
      <c r="H110"/>
    </row>
    <row r="111" spans="1:9" x14ac:dyDescent="0.35">
      <c r="A111" s="12">
        <v>9</v>
      </c>
      <c r="B111" s="12" t="s">
        <v>129</v>
      </c>
      <c r="C111" s="9">
        <f t="shared" si="0"/>
        <v>9</v>
      </c>
      <c r="D111" s="12" t="str">
        <f t="shared" si="1"/>
        <v>MET!</v>
      </c>
      <c r="G111" s="12"/>
      <c r="H111"/>
    </row>
    <row r="112" spans="1:9" x14ac:dyDescent="0.35">
      <c r="A112" s="12">
        <v>9</v>
      </c>
      <c r="B112" s="12" t="s">
        <v>109</v>
      </c>
      <c r="C112" s="9">
        <f t="shared" si="0"/>
        <v>9</v>
      </c>
      <c r="D112" s="12" t="str">
        <f t="shared" si="1"/>
        <v>MET!</v>
      </c>
      <c r="G112" s="12"/>
      <c r="H112"/>
    </row>
    <row r="113" spans="1:8" x14ac:dyDescent="0.35">
      <c r="A113" s="12">
        <v>12</v>
      </c>
      <c r="B113" s="12" t="s">
        <v>87</v>
      </c>
      <c r="C113" s="9">
        <f t="shared" si="0"/>
        <v>12</v>
      </c>
      <c r="D113" s="12" t="str">
        <f t="shared" si="1"/>
        <v>MET!</v>
      </c>
      <c r="G113" s="12"/>
      <c r="H113"/>
    </row>
    <row r="114" spans="1:8" x14ac:dyDescent="0.35">
      <c r="A114" s="12">
        <v>4</v>
      </c>
      <c r="B114" s="12" t="s">
        <v>74</v>
      </c>
      <c r="C114" s="9">
        <f t="shared" si="0"/>
        <v>4</v>
      </c>
      <c r="D114" s="12" t="str">
        <f t="shared" si="1"/>
        <v>MET!</v>
      </c>
      <c r="G114" s="12"/>
      <c r="H114"/>
    </row>
    <row r="115" spans="1:8" x14ac:dyDescent="0.35">
      <c r="A115" s="12">
        <v>8</v>
      </c>
      <c r="B115" s="12" t="s">
        <v>107</v>
      </c>
      <c r="C115" s="9">
        <f t="shared" si="0"/>
        <v>8</v>
      </c>
      <c r="D115" s="12" t="str">
        <f t="shared" si="1"/>
        <v>MET!</v>
      </c>
      <c r="G115" s="12"/>
      <c r="H115"/>
    </row>
    <row r="116" spans="1:8" x14ac:dyDescent="0.35">
      <c r="A116" s="12">
        <v>4</v>
      </c>
      <c r="B116" s="12" t="s">
        <v>100</v>
      </c>
      <c r="C116" s="9">
        <f t="shared" si="0"/>
        <v>4</v>
      </c>
      <c r="D116" s="12" t="str">
        <f t="shared" si="1"/>
        <v>MET!</v>
      </c>
      <c r="G116" s="12"/>
      <c r="H116"/>
    </row>
    <row r="117" spans="1:8" x14ac:dyDescent="0.35">
      <c r="G117" s="12"/>
      <c r="H117"/>
    </row>
    <row r="118" spans="1:8" x14ac:dyDescent="0.35">
      <c r="G118" s="12"/>
      <c r="H118"/>
    </row>
    <row r="119" spans="1:8" x14ac:dyDescent="0.35">
      <c r="A119" s="12"/>
      <c r="D119" s="12"/>
    </row>
    <row r="120" spans="1:8" x14ac:dyDescent="0.35">
      <c r="A120" s="12"/>
      <c r="B120" s="13"/>
      <c r="C120" s="41"/>
      <c r="D120" s="18"/>
    </row>
    <row r="121" spans="1:8" ht="16" x14ac:dyDescent="0.4">
      <c r="B121" s="14" t="s">
        <v>155</v>
      </c>
    </row>
    <row r="122" spans="1:8" x14ac:dyDescent="0.35">
      <c r="A122" s="12">
        <v>3</v>
      </c>
      <c r="B122" t="s">
        <v>50</v>
      </c>
      <c r="C122" s="9">
        <f t="shared" ref="C122:C134" si="2">MIN(SUMIF(E$4:E$98,B122,C$4:C$98),A122)</f>
        <v>3</v>
      </c>
      <c r="D122" s="12" t="str">
        <f t="shared" ref="D122:D134" si="3">IF(C122&gt;=A122,"MET!","Not met")</f>
        <v>MET!</v>
      </c>
    </row>
    <row r="123" spans="1:8" x14ac:dyDescent="0.35">
      <c r="A123" s="12">
        <v>3</v>
      </c>
      <c r="B123" t="s">
        <v>51</v>
      </c>
      <c r="C123" s="9">
        <f t="shared" si="2"/>
        <v>3</v>
      </c>
      <c r="D123" s="12" t="str">
        <f t="shared" si="3"/>
        <v>MET!</v>
      </c>
    </row>
    <row r="124" spans="1:8" x14ac:dyDescent="0.35">
      <c r="A124" s="12">
        <v>3</v>
      </c>
      <c r="B124" t="s">
        <v>52</v>
      </c>
      <c r="C124" s="9">
        <f t="shared" si="2"/>
        <v>3</v>
      </c>
      <c r="D124" s="12" t="str">
        <f t="shared" si="3"/>
        <v>MET!</v>
      </c>
    </row>
    <row r="125" spans="1:8" x14ac:dyDescent="0.35">
      <c r="A125" s="12">
        <v>3</v>
      </c>
      <c r="B125" t="s">
        <v>53</v>
      </c>
      <c r="C125" s="9">
        <f t="shared" si="2"/>
        <v>3</v>
      </c>
      <c r="D125" s="12" t="str">
        <f t="shared" si="3"/>
        <v>MET!</v>
      </c>
    </row>
    <row r="126" spans="1:8" x14ac:dyDescent="0.35">
      <c r="A126" s="12">
        <v>3</v>
      </c>
      <c r="B126" t="s">
        <v>54</v>
      </c>
      <c r="C126" s="9">
        <f t="shared" si="2"/>
        <v>3</v>
      </c>
      <c r="D126" s="12" t="str">
        <f t="shared" si="3"/>
        <v>MET!</v>
      </c>
    </row>
    <row r="127" spans="1:8" x14ac:dyDescent="0.35">
      <c r="A127" s="12">
        <v>3</v>
      </c>
      <c r="B127" t="s">
        <v>55</v>
      </c>
      <c r="C127" s="9">
        <f t="shared" si="2"/>
        <v>3</v>
      </c>
      <c r="D127" s="12" t="str">
        <f t="shared" si="3"/>
        <v>MET!</v>
      </c>
    </row>
    <row r="128" spans="1:8" x14ac:dyDescent="0.35">
      <c r="A128" s="12">
        <v>3</v>
      </c>
      <c r="B128" t="s">
        <v>56</v>
      </c>
      <c r="C128" s="9">
        <f t="shared" si="2"/>
        <v>3</v>
      </c>
      <c r="D128" s="12" t="str">
        <f t="shared" si="3"/>
        <v>MET!</v>
      </c>
    </row>
    <row r="129" spans="1:4" x14ac:dyDescent="0.35">
      <c r="A129" s="12">
        <v>6</v>
      </c>
      <c r="B129" t="s">
        <v>57</v>
      </c>
      <c r="C129" s="9">
        <f t="shared" si="2"/>
        <v>6</v>
      </c>
      <c r="D129" s="12" t="str">
        <f t="shared" si="3"/>
        <v>MET!</v>
      </c>
    </row>
    <row r="130" spans="1:4" x14ac:dyDescent="0.35">
      <c r="A130" s="12">
        <v>9</v>
      </c>
      <c r="B130" t="s">
        <v>58</v>
      </c>
      <c r="C130" s="9">
        <f t="shared" si="2"/>
        <v>9</v>
      </c>
      <c r="D130" s="12" t="str">
        <f t="shared" si="3"/>
        <v>MET!</v>
      </c>
    </row>
    <row r="131" spans="1:4" x14ac:dyDescent="0.35">
      <c r="A131" s="12">
        <v>8</v>
      </c>
      <c r="B131" t="s">
        <v>59</v>
      </c>
      <c r="C131" s="9">
        <f t="shared" si="2"/>
        <v>8</v>
      </c>
      <c r="D131" s="12" t="str">
        <f t="shared" si="3"/>
        <v>MET!</v>
      </c>
    </row>
    <row r="132" spans="1:4" x14ac:dyDescent="0.35">
      <c r="A132" s="12">
        <v>4</v>
      </c>
      <c r="B132" t="s">
        <v>60</v>
      </c>
      <c r="C132" s="9">
        <f t="shared" si="2"/>
        <v>4</v>
      </c>
      <c r="D132" s="12" t="str">
        <f t="shared" si="3"/>
        <v>MET!</v>
      </c>
    </row>
    <row r="133" spans="1:4" x14ac:dyDescent="0.35">
      <c r="A133" s="12">
        <v>3</v>
      </c>
      <c r="B133" t="s">
        <v>61</v>
      </c>
      <c r="C133" s="9">
        <f t="shared" si="2"/>
        <v>0</v>
      </c>
      <c r="D133" s="12" t="str">
        <f t="shared" si="3"/>
        <v>Not met</v>
      </c>
    </row>
    <row r="134" spans="1:4" x14ac:dyDescent="0.35">
      <c r="A134" s="12">
        <v>3</v>
      </c>
      <c r="B134" t="s">
        <v>62</v>
      </c>
      <c r="C134" s="9">
        <f t="shared" si="2"/>
        <v>3</v>
      </c>
      <c r="D134" s="12" t="str">
        <f t="shared" si="3"/>
        <v>MET!</v>
      </c>
    </row>
    <row r="136" spans="1:4" x14ac:dyDescent="0.35">
      <c r="B136" t="s">
        <v>79</v>
      </c>
      <c r="C136" s="9">
        <f>SUMIF(E$4:E$98,B136,C$4:C$98)</f>
        <v>1</v>
      </c>
    </row>
    <row r="137" spans="1:4" x14ac:dyDescent="0.35">
      <c r="C137" s="41" t="s">
        <v>156</v>
      </c>
      <c r="D137" s="13" t="s">
        <v>157</v>
      </c>
    </row>
    <row r="138" spans="1:4" x14ac:dyDescent="0.35">
      <c r="C138" s="9">
        <f>SUM(A122:A134)-SUM(C122:C134)</f>
        <v>3</v>
      </c>
      <c r="D138" s="12">
        <f>C138-C136</f>
        <v>2</v>
      </c>
    </row>
  </sheetData>
  <mergeCells count="18">
    <mergeCell ref="G67:I67"/>
    <mergeCell ref="A1:C1"/>
    <mergeCell ref="A2:C2"/>
    <mergeCell ref="G2:I2"/>
    <mergeCell ref="G11:I11"/>
    <mergeCell ref="G19:I19"/>
    <mergeCell ref="A27:C27"/>
    <mergeCell ref="G27:I27"/>
    <mergeCell ref="G35:I35"/>
    <mergeCell ref="G43:I43"/>
    <mergeCell ref="A51:C51"/>
    <mergeCell ref="G51:I51"/>
    <mergeCell ref="G59:I59"/>
    <mergeCell ref="G75:I75"/>
    <mergeCell ref="A83:C83"/>
    <mergeCell ref="G83:I83"/>
    <mergeCell ref="A91:C91"/>
    <mergeCell ref="G91:I91"/>
  </mergeCells>
  <conditionalFormatting sqref="D119:D120">
    <cfRule type="containsText" dxfId="61" priority="44" operator="containsText" text="Not met">
      <formula>NOT(ISERROR(SEARCH("Not met",D119)))</formula>
    </cfRule>
    <cfRule type="containsText" dxfId="60" priority="45" operator="containsText" text="MET!">
      <formula>NOT(ISERROR(SEARCH("MET!",D119)))</formula>
    </cfRule>
  </conditionalFormatting>
  <conditionalFormatting sqref="E2:E1048576">
    <cfRule type="cellIs" dxfId="59" priority="43" operator="equal">
      <formula>"Available for Essential Studies"</formula>
    </cfRule>
  </conditionalFormatting>
  <conditionalFormatting sqref="D108:D116">
    <cfRule type="containsText" dxfId="58" priority="40" operator="containsText" text="Not met">
      <formula>NOT(ISERROR(SEARCH("Not met",D108)))</formula>
    </cfRule>
    <cfRule type="containsText" dxfId="57" priority="41" operator="containsText" text="MET!">
      <formula>NOT(ISERROR(SEARCH("MET!",D108)))</formula>
    </cfRule>
  </conditionalFormatting>
  <conditionalFormatting sqref="D122">
    <cfRule type="containsText" dxfId="56" priority="29" operator="containsText" text="Not met">
      <formula>NOT(ISERROR(SEARCH("Not met",D122)))</formula>
    </cfRule>
    <cfRule type="containsText" dxfId="55" priority="30" operator="containsText" text="MET!">
      <formula>NOT(ISERROR(SEARCH("MET!",D122)))</formula>
    </cfRule>
  </conditionalFormatting>
  <conditionalFormatting sqref="D123">
    <cfRule type="containsText" dxfId="54" priority="27" operator="containsText" text="Not met">
      <formula>NOT(ISERROR(SEARCH("Not met",D123)))</formula>
    </cfRule>
    <cfRule type="containsText" dxfId="53" priority="28" operator="containsText" text="MET!">
      <formula>NOT(ISERROR(SEARCH("MET!",D123)))</formula>
    </cfRule>
  </conditionalFormatting>
  <conditionalFormatting sqref="D124">
    <cfRule type="containsText" dxfId="52" priority="25" operator="containsText" text="Not met">
      <formula>NOT(ISERROR(SEARCH("Not met",D124)))</formula>
    </cfRule>
    <cfRule type="containsText" dxfId="51" priority="26" operator="containsText" text="MET!">
      <formula>NOT(ISERROR(SEARCH("MET!",D124)))</formula>
    </cfRule>
  </conditionalFormatting>
  <conditionalFormatting sqref="D125">
    <cfRule type="containsText" dxfId="50" priority="23" operator="containsText" text="Not met">
      <formula>NOT(ISERROR(SEARCH("Not met",D125)))</formula>
    </cfRule>
    <cfRule type="containsText" dxfId="49" priority="24" operator="containsText" text="MET!">
      <formula>NOT(ISERROR(SEARCH("MET!",D125)))</formula>
    </cfRule>
  </conditionalFormatting>
  <conditionalFormatting sqref="D126">
    <cfRule type="containsText" dxfId="48" priority="21" operator="containsText" text="Not met">
      <formula>NOT(ISERROR(SEARCH("Not met",D126)))</formula>
    </cfRule>
    <cfRule type="containsText" dxfId="47" priority="22" operator="containsText" text="MET!">
      <formula>NOT(ISERROR(SEARCH("MET!",D126)))</formula>
    </cfRule>
  </conditionalFormatting>
  <conditionalFormatting sqref="D127">
    <cfRule type="containsText" dxfId="46" priority="19" operator="containsText" text="Not met">
      <formula>NOT(ISERROR(SEARCH("Not met",D127)))</formula>
    </cfRule>
    <cfRule type="containsText" dxfId="45" priority="20" operator="containsText" text="MET!">
      <formula>NOT(ISERROR(SEARCH("MET!",D127)))</formula>
    </cfRule>
  </conditionalFormatting>
  <conditionalFormatting sqref="D128">
    <cfRule type="containsText" dxfId="44" priority="17" operator="containsText" text="Not met">
      <formula>NOT(ISERROR(SEARCH("Not met",D128)))</formula>
    </cfRule>
    <cfRule type="containsText" dxfId="43" priority="18" operator="containsText" text="MET!">
      <formula>NOT(ISERROR(SEARCH("MET!",D128)))</formula>
    </cfRule>
  </conditionalFormatting>
  <conditionalFormatting sqref="D129">
    <cfRule type="containsText" dxfId="42" priority="15" operator="containsText" text="Not met">
      <formula>NOT(ISERROR(SEARCH("Not met",D129)))</formula>
    </cfRule>
    <cfRule type="containsText" dxfId="41" priority="16" operator="containsText" text="MET!">
      <formula>NOT(ISERROR(SEARCH("MET!",D129)))</formula>
    </cfRule>
  </conditionalFormatting>
  <conditionalFormatting sqref="D130">
    <cfRule type="containsText" dxfId="40" priority="13" operator="containsText" text="Not met">
      <formula>NOT(ISERROR(SEARCH("Not met",D130)))</formula>
    </cfRule>
    <cfRule type="containsText" dxfId="39" priority="14" operator="containsText" text="MET!">
      <formula>NOT(ISERROR(SEARCH("MET!",D130)))</formula>
    </cfRule>
  </conditionalFormatting>
  <conditionalFormatting sqref="D131">
    <cfRule type="containsText" dxfId="38" priority="11" operator="containsText" text="Not met">
      <formula>NOT(ISERROR(SEARCH("Not met",D131)))</formula>
    </cfRule>
    <cfRule type="containsText" dxfId="37" priority="12" operator="containsText" text="MET!">
      <formula>NOT(ISERROR(SEARCH("MET!",D131)))</formula>
    </cfRule>
  </conditionalFormatting>
  <conditionalFormatting sqref="D132">
    <cfRule type="containsText" dxfId="36" priority="9" operator="containsText" text="Not met">
      <formula>NOT(ISERROR(SEARCH("Not met",D132)))</formula>
    </cfRule>
    <cfRule type="containsText" dxfId="35" priority="10" operator="containsText" text="MET!">
      <formula>NOT(ISERROR(SEARCH("MET!",D132)))</formula>
    </cfRule>
  </conditionalFormatting>
  <conditionalFormatting sqref="D133">
    <cfRule type="containsText" dxfId="34" priority="7" operator="containsText" text="Not met">
      <formula>NOT(ISERROR(SEARCH("Not met",D133)))</formula>
    </cfRule>
    <cfRule type="containsText" dxfId="33" priority="8" operator="containsText" text="MET!">
      <formula>NOT(ISERROR(SEARCH("MET!",D133)))</formula>
    </cfRule>
  </conditionalFormatting>
  <conditionalFormatting sqref="D134">
    <cfRule type="containsText" dxfId="32" priority="5" operator="containsText" text="Not met">
      <formula>NOT(ISERROR(SEARCH("Not met",D134)))</formula>
    </cfRule>
    <cfRule type="containsText" dxfId="31" priority="6" operator="containsText" text="MET!">
      <formula>NOT(ISERROR(SEARCH("MET!",D134)))</formula>
    </cfRule>
  </conditionalFormatting>
  <dataValidations count="3">
    <dataValidation type="list" showInputMessage="1" showErrorMessage="1" sqref="D67:D82 D37:D50 D92:D98 D28:D35 D3:D26 D57:D65 D54:D55 D52 D84:D90">
      <formula1>$B$108:$B$116</formula1>
    </dataValidation>
    <dataValidation type="list" allowBlank="1" showInputMessage="1" showErrorMessage="1" sqref="E4:E100">
      <formula1>$B$122:$B$136</formula1>
    </dataValidation>
    <dataValidation type="list" allowBlank="1" showInputMessage="1" showErrorMessage="1" sqref="F4:F95">
      <formula1>$B$119:$B$122</formula1>
    </dataValidation>
  </dataValidations>
  <pageMargins left="0.7" right="0.7" top="0.75" bottom="0.75" header="0.3" footer="0.3"/>
  <pageSetup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8" activePane="bottomLeft" state="frozen"/>
      <selection pane="bottomLeft" activeCell="E20" sqref="E20"/>
    </sheetView>
  </sheetViews>
  <sheetFormatPr defaultRowHeight="14.5" x14ac:dyDescent="0.35"/>
  <cols>
    <col min="1" max="1" width="11.81640625" bestFit="1" customWidth="1"/>
    <col min="2" max="2" width="49.54296875" bestFit="1" customWidth="1"/>
    <col min="3" max="3" width="6.1796875" style="12" customWidth="1"/>
    <col min="4" max="4" width="31.1796875" bestFit="1" customWidth="1"/>
    <col min="5" max="5" width="44.1796875" customWidth="1"/>
    <col min="6" max="6" width="10.269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1565</v>
      </c>
      <c r="B2" s="60"/>
      <c r="C2" s="60"/>
      <c r="D2" s="15"/>
      <c r="G2" s="61"/>
      <c r="H2" s="61"/>
      <c r="I2" s="61"/>
    </row>
    <row r="3" spans="1:9" ht="15" x14ac:dyDescent="0.4">
      <c r="A3" t="s">
        <v>410</v>
      </c>
      <c r="B3" t="s">
        <v>411</v>
      </c>
      <c r="C3" s="12">
        <v>3</v>
      </c>
      <c r="D3" s="6"/>
      <c r="G3" s="52" t="s">
        <v>71</v>
      </c>
      <c r="H3" s="47"/>
      <c r="I3" s="43"/>
    </row>
    <row r="4" spans="1:9" x14ac:dyDescent="0.35">
      <c r="A4" t="s">
        <v>378</v>
      </c>
      <c r="B4" t="s">
        <v>379</v>
      </c>
      <c r="C4" s="12">
        <v>3</v>
      </c>
      <c r="D4" s="6"/>
      <c r="G4" s="1" t="s">
        <v>75</v>
      </c>
      <c r="H4" s="1" t="s">
        <v>76</v>
      </c>
      <c r="I4" s="10"/>
    </row>
    <row r="5" spans="1:9" x14ac:dyDescent="0.35">
      <c r="A5" t="s">
        <v>412</v>
      </c>
      <c r="B5" t="s">
        <v>413</v>
      </c>
      <c r="C5" s="12">
        <v>3</v>
      </c>
      <c r="D5" s="6"/>
      <c r="G5" s="46" t="s">
        <v>79</v>
      </c>
      <c r="H5" s="1" t="s">
        <v>80</v>
      </c>
      <c r="I5" s="10"/>
    </row>
    <row r="6" spans="1:9" x14ac:dyDescent="0.35">
      <c r="A6" t="s">
        <v>393</v>
      </c>
      <c r="B6" t="s">
        <v>394</v>
      </c>
      <c r="C6" s="12">
        <v>3</v>
      </c>
      <c r="D6" s="6"/>
      <c r="G6" s="48" t="s">
        <v>83</v>
      </c>
      <c r="H6" s="1" t="s">
        <v>84</v>
      </c>
      <c r="I6" s="10"/>
    </row>
    <row r="7" spans="1:9" x14ac:dyDescent="0.35">
      <c r="A7" t="s">
        <v>401</v>
      </c>
      <c r="B7" t="s">
        <v>402</v>
      </c>
      <c r="C7" s="12">
        <v>2</v>
      </c>
      <c r="D7" s="6"/>
      <c r="G7" s="49" t="s">
        <v>88</v>
      </c>
      <c r="H7" s="1" t="s">
        <v>89</v>
      </c>
      <c r="I7" s="10"/>
    </row>
    <row r="8" spans="1:9" x14ac:dyDescent="0.35">
      <c r="A8" t="s">
        <v>1566</v>
      </c>
      <c r="B8" t="s">
        <v>1567</v>
      </c>
      <c r="C8" s="12">
        <v>3</v>
      </c>
      <c r="D8" s="6"/>
      <c r="G8" s="50" t="s">
        <v>91</v>
      </c>
      <c r="H8" s="1" t="s">
        <v>92</v>
      </c>
      <c r="I8" s="10"/>
    </row>
    <row r="9" spans="1:9" x14ac:dyDescent="0.35">
      <c r="A9" t="s">
        <v>1568</v>
      </c>
      <c r="B9" t="s">
        <v>1569</v>
      </c>
      <c r="C9" s="12">
        <v>3</v>
      </c>
      <c r="D9" s="6"/>
      <c r="I9" s="10"/>
    </row>
    <row r="10" spans="1:9" x14ac:dyDescent="0.35">
      <c r="A10" t="s">
        <v>430</v>
      </c>
      <c r="B10" t="s">
        <v>431</v>
      </c>
      <c r="C10" s="12">
        <v>3</v>
      </c>
      <c r="D10" s="6"/>
      <c r="I10" s="10"/>
    </row>
    <row r="11" spans="1:9" ht="15" x14ac:dyDescent="0.4">
      <c r="A11" t="s">
        <v>1570</v>
      </c>
      <c r="B11" t="s">
        <v>1571</v>
      </c>
      <c r="C11" s="12">
        <v>3</v>
      </c>
      <c r="D11" s="6"/>
      <c r="G11" s="61"/>
      <c r="H11" s="61"/>
      <c r="I11" s="61"/>
    </row>
    <row r="12" spans="1:9" x14ac:dyDescent="0.35">
      <c r="A12" t="s">
        <v>1572</v>
      </c>
      <c r="B12" t="s">
        <v>1573</v>
      </c>
      <c r="C12" s="12">
        <v>3</v>
      </c>
      <c r="D12" s="6"/>
      <c r="G12" s="8"/>
      <c r="H12" s="8"/>
      <c r="I12" s="10"/>
    </row>
    <row r="13" spans="1:9" x14ac:dyDescent="0.35">
      <c r="A13" t="s">
        <v>1574</v>
      </c>
      <c r="B13" t="s">
        <v>1575</v>
      </c>
      <c r="C13" s="12">
        <v>3</v>
      </c>
      <c r="D13" s="6"/>
      <c r="I13" s="10"/>
    </row>
    <row r="14" spans="1:9" x14ac:dyDescent="0.35">
      <c r="A14" t="s">
        <v>419</v>
      </c>
      <c r="B14" t="s">
        <v>420</v>
      </c>
      <c r="C14" s="12">
        <v>4</v>
      </c>
      <c r="D14" s="6" t="s">
        <v>74</v>
      </c>
      <c r="E14" t="s">
        <v>60</v>
      </c>
      <c r="I14" s="10"/>
    </row>
    <row r="15" spans="1:9" x14ac:dyDescent="0.35">
      <c r="A15" t="s">
        <v>127</v>
      </c>
      <c r="B15" t="s">
        <v>128</v>
      </c>
      <c r="C15" s="12">
        <v>3</v>
      </c>
      <c r="D15" s="6" t="s">
        <v>129</v>
      </c>
      <c r="E15" t="s">
        <v>62</v>
      </c>
      <c r="I15" s="10"/>
    </row>
    <row r="16" spans="1:9" x14ac:dyDescent="0.35">
      <c r="B16" t="s">
        <v>173</v>
      </c>
      <c r="C16" s="12">
        <v>3</v>
      </c>
      <c r="D16" s="6" t="s">
        <v>129</v>
      </c>
      <c r="E16" s="34" t="s">
        <v>54</v>
      </c>
      <c r="I16" s="10"/>
    </row>
    <row r="17" spans="1:9" x14ac:dyDescent="0.35">
      <c r="B17" t="s">
        <v>108</v>
      </c>
      <c r="C17" s="12">
        <v>3</v>
      </c>
      <c r="D17" s="6" t="s">
        <v>109</v>
      </c>
      <c r="E17" t="s">
        <v>57</v>
      </c>
      <c r="I17" s="10"/>
    </row>
    <row r="18" spans="1:9" x14ac:dyDescent="0.35">
      <c r="B18" t="s">
        <v>108</v>
      </c>
      <c r="C18" s="12">
        <v>3</v>
      </c>
      <c r="D18" s="6" t="s">
        <v>109</v>
      </c>
      <c r="E18" t="s">
        <v>57</v>
      </c>
      <c r="I18" s="10"/>
    </row>
    <row r="19" spans="1:9" ht="15" x14ac:dyDescent="0.4">
      <c r="B19" t="s">
        <v>86</v>
      </c>
      <c r="C19" s="12">
        <v>3</v>
      </c>
      <c r="D19" s="6" t="s">
        <v>87</v>
      </c>
      <c r="E19" t="s">
        <v>58</v>
      </c>
      <c r="G19" s="61"/>
      <c r="H19" s="61"/>
      <c r="I19" s="61"/>
    </row>
    <row r="20" spans="1:9" x14ac:dyDescent="0.35">
      <c r="B20" t="s">
        <v>90</v>
      </c>
      <c r="C20" s="12">
        <v>3</v>
      </c>
      <c r="D20" s="6"/>
      <c r="I20" s="10"/>
    </row>
    <row r="21" spans="1:9" x14ac:dyDescent="0.35">
      <c r="D21" s="6"/>
      <c r="I21" s="10"/>
    </row>
    <row r="22" spans="1:9" x14ac:dyDescent="0.35">
      <c r="D22" s="6"/>
      <c r="I22" s="10"/>
    </row>
    <row r="23" spans="1:9" x14ac:dyDescent="0.35">
      <c r="D23" s="6"/>
      <c r="I23" s="10"/>
    </row>
    <row r="24" spans="1:9" x14ac:dyDescent="0.35">
      <c r="D24" s="6"/>
      <c r="I24" s="10"/>
    </row>
    <row r="25" spans="1:9" x14ac:dyDescent="0.35">
      <c r="A25" s="28"/>
      <c r="B25" s="28"/>
      <c r="C25" s="29"/>
      <c r="D25" s="6"/>
      <c r="I25" s="10"/>
    </row>
    <row r="26" spans="1:9" ht="15" x14ac:dyDescent="0.4">
      <c r="A26" s="59" t="s">
        <v>1576</v>
      </c>
      <c r="B26" s="60"/>
      <c r="C26" s="60"/>
      <c r="D26" s="6"/>
      <c r="I26" s="10"/>
    </row>
    <row r="27" spans="1:9" ht="15" x14ac:dyDescent="0.4">
      <c r="A27" t="s">
        <v>336</v>
      </c>
      <c r="B27" t="s">
        <v>337</v>
      </c>
      <c r="C27" s="12">
        <v>4</v>
      </c>
      <c r="D27" s="15" t="s">
        <v>107</v>
      </c>
      <c r="E27" t="s">
        <v>59</v>
      </c>
      <c r="G27" s="61"/>
      <c r="H27" s="61"/>
      <c r="I27" s="61"/>
    </row>
    <row r="28" spans="1:9" x14ac:dyDescent="0.35">
      <c r="A28" t="s">
        <v>329</v>
      </c>
      <c r="B28" t="s">
        <v>330</v>
      </c>
      <c r="C28" s="12">
        <v>2</v>
      </c>
      <c r="D28" s="6"/>
      <c r="I28" s="10"/>
    </row>
    <row r="29" spans="1:9" x14ac:dyDescent="0.35">
      <c r="A29" t="s">
        <v>342</v>
      </c>
      <c r="B29" t="s">
        <v>343</v>
      </c>
      <c r="C29" s="12">
        <v>3</v>
      </c>
      <c r="D29" s="6"/>
      <c r="I29" s="10"/>
    </row>
    <row r="30" spans="1:9" x14ac:dyDescent="0.35">
      <c r="A30" t="s">
        <v>331</v>
      </c>
      <c r="B30" t="s">
        <v>332</v>
      </c>
      <c r="C30" s="12">
        <v>4</v>
      </c>
      <c r="D30" s="6" t="s">
        <v>107</v>
      </c>
      <c r="I30" s="10"/>
    </row>
    <row r="31" spans="1:9" x14ac:dyDescent="0.35">
      <c r="A31" t="s">
        <v>338</v>
      </c>
      <c r="B31" t="s">
        <v>339</v>
      </c>
      <c r="C31" s="12">
        <v>4</v>
      </c>
      <c r="D31" s="6"/>
      <c r="I31" s="10"/>
    </row>
    <row r="32" spans="1:9" x14ac:dyDescent="0.35">
      <c r="A32" t="s">
        <v>344</v>
      </c>
      <c r="B32" t="s">
        <v>345</v>
      </c>
      <c r="C32" s="12">
        <v>4</v>
      </c>
      <c r="D32" s="6"/>
      <c r="I32" s="10"/>
    </row>
    <row r="33" spans="1:9" x14ac:dyDescent="0.35">
      <c r="A33" t="s">
        <v>528</v>
      </c>
      <c r="B33" t="s">
        <v>529</v>
      </c>
      <c r="C33" s="12">
        <v>3</v>
      </c>
      <c r="D33" s="6" t="s">
        <v>100</v>
      </c>
      <c r="E33" t="s">
        <v>59</v>
      </c>
      <c r="I33" s="10"/>
    </row>
    <row r="34" spans="1:9" x14ac:dyDescent="0.35">
      <c r="A34" t="s">
        <v>530</v>
      </c>
      <c r="B34" t="s">
        <v>531</v>
      </c>
      <c r="C34" s="12">
        <v>1</v>
      </c>
      <c r="D34" s="6" t="s">
        <v>100</v>
      </c>
      <c r="E34" t="s">
        <v>59</v>
      </c>
      <c r="I34" s="10"/>
    </row>
    <row r="35" spans="1:9" ht="15" x14ac:dyDescent="0.4">
      <c r="A35" t="s">
        <v>346</v>
      </c>
      <c r="B35" t="s">
        <v>347</v>
      </c>
      <c r="C35" s="12">
        <v>3</v>
      </c>
      <c r="D35" s="6"/>
      <c r="G35" s="61"/>
      <c r="H35" s="61"/>
      <c r="I35" s="61"/>
    </row>
    <row r="36" spans="1:9" x14ac:dyDescent="0.35">
      <c r="A36" t="s">
        <v>340</v>
      </c>
      <c r="B36" t="s">
        <v>341</v>
      </c>
      <c r="C36" s="12">
        <v>3</v>
      </c>
      <c r="D36" t="s">
        <v>87</v>
      </c>
      <c r="E36" t="s">
        <v>55</v>
      </c>
      <c r="I36" s="10"/>
    </row>
    <row r="37" spans="1:9" x14ac:dyDescent="0.35">
      <c r="A37" s="27" t="s">
        <v>77</v>
      </c>
      <c r="B37" s="27" t="s">
        <v>78</v>
      </c>
      <c r="C37" s="12">
        <v>3</v>
      </c>
      <c r="D37" s="6" t="s">
        <v>52</v>
      </c>
      <c r="E37" t="s">
        <v>52</v>
      </c>
      <c r="I37" s="10"/>
    </row>
    <row r="38" spans="1:9" x14ac:dyDescent="0.35">
      <c r="A38" t="s">
        <v>81</v>
      </c>
      <c r="B38" t="s">
        <v>82</v>
      </c>
      <c r="C38" s="12">
        <v>3</v>
      </c>
      <c r="D38" s="6" t="s">
        <v>50</v>
      </c>
      <c r="E38" t="s">
        <v>50</v>
      </c>
      <c r="I38" s="10"/>
    </row>
    <row r="39" spans="1:9" x14ac:dyDescent="0.35">
      <c r="A39" t="s">
        <v>101</v>
      </c>
      <c r="B39" t="s">
        <v>102</v>
      </c>
      <c r="C39" s="12">
        <v>3</v>
      </c>
      <c r="D39" s="6" t="s">
        <v>51</v>
      </c>
      <c r="E39" t="s">
        <v>51</v>
      </c>
      <c r="I39" s="10"/>
    </row>
    <row r="40" spans="1:9" ht="43.5" x14ac:dyDescent="0.35">
      <c r="A40" s="27" t="s">
        <v>1577</v>
      </c>
      <c r="B40" s="27" t="s">
        <v>1578</v>
      </c>
      <c r="C40" s="12">
        <v>3</v>
      </c>
      <c r="D40" s="6" t="s">
        <v>129</v>
      </c>
      <c r="E40" t="s">
        <v>53</v>
      </c>
      <c r="I40" s="10"/>
    </row>
    <row r="41" spans="1:9" x14ac:dyDescent="0.35">
      <c r="B41" t="s">
        <v>108</v>
      </c>
      <c r="C41" s="12">
        <v>3</v>
      </c>
      <c r="D41" s="6" t="s">
        <v>109</v>
      </c>
      <c r="E41" s="34" t="s">
        <v>56</v>
      </c>
      <c r="I41" s="10"/>
    </row>
    <row r="42" spans="1:9" x14ac:dyDescent="0.35">
      <c r="B42" t="s">
        <v>388</v>
      </c>
      <c r="C42" s="12">
        <v>3</v>
      </c>
      <c r="D42" s="6" t="s">
        <v>87</v>
      </c>
      <c r="E42" t="s">
        <v>58</v>
      </c>
      <c r="I42" s="10"/>
    </row>
    <row r="43" spans="1:9" ht="15" x14ac:dyDescent="0.4">
      <c r="B43" t="s">
        <v>388</v>
      </c>
      <c r="C43" s="12">
        <v>3</v>
      </c>
      <c r="D43" s="6" t="s">
        <v>87</v>
      </c>
      <c r="E43" t="s">
        <v>58</v>
      </c>
      <c r="G43" s="61"/>
      <c r="H43" s="61"/>
      <c r="I43" s="61"/>
    </row>
    <row r="44" spans="1:9" x14ac:dyDescent="0.35">
      <c r="D44" s="6"/>
      <c r="I44" s="10"/>
    </row>
    <row r="45" spans="1:9" x14ac:dyDescent="0.35">
      <c r="D45" s="6"/>
      <c r="I45" s="10"/>
    </row>
    <row r="46" spans="1:9" x14ac:dyDescent="0.35">
      <c r="D46" s="6"/>
      <c r="I46" s="10"/>
    </row>
    <row r="47" spans="1:9" x14ac:dyDescent="0.35">
      <c r="D47" s="6"/>
      <c r="I47" s="10"/>
    </row>
    <row r="48" spans="1:9" x14ac:dyDescent="0.35">
      <c r="D48" s="6"/>
      <c r="I48" s="10"/>
    </row>
    <row r="49" spans="1:9" x14ac:dyDescent="0.35">
      <c r="D49" s="6"/>
      <c r="I49" s="10"/>
    </row>
    <row r="50" spans="1:9" ht="15" x14ac:dyDescent="0.4">
      <c r="A50" s="59" t="s">
        <v>1579</v>
      </c>
      <c r="B50" s="60"/>
      <c r="C50" s="60"/>
      <c r="D50" s="6"/>
      <c r="I50" s="10"/>
    </row>
    <row r="51" spans="1:9" ht="15" x14ac:dyDescent="0.4">
      <c r="A51" t="s">
        <v>333</v>
      </c>
      <c r="B51" t="s">
        <v>334</v>
      </c>
      <c r="C51" s="12">
        <v>2</v>
      </c>
      <c r="D51" s="6"/>
      <c r="G51" s="61"/>
      <c r="H51" s="61"/>
      <c r="I51" s="61"/>
    </row>
    <row r="52" spans="1:9" x14ac:dyDescent="0.35">
      <c r="A52" t="s">
        <v>348</v>
      </c>
      <c r="B52" t="s">
        <v>349</v>
      </c>
      <c r="C52" s="12">
        <v>4</v>
      </c>
      <c r="D52" s="6"/>
      <c r="I52" s="10"/>
    </row>
    <row r="53" spans="1:9" x14ac:dyDescent="0.35">
      <c r="A53" t="s">
        <v>356</v>
      </c>
      <c r="B53" t="s">
        <v>357</v>
      </c>
      <c r="C53" s="12">
        <v>4</v>
      </c>
      <c r="D53" s="6"/>
      <c r="I53" s="10"/>
    </row>
    <row r="54" spans="1:9" x14ac:dyDescent="0.35">
      <c r="A54" t="s">
        <v>366</v>
      </c>
      <c r="B54" t="s">
        <v>367</v>
      </c>
      <c r="C54" s="12">
        <v>3</v>
      </c>
      <c r="D54" s="6"/>
      <c r="I54" s="10"/>
    </row>
    <row r="55" spans="1:9" x14ac:dyDescent="0.35">
      <c r="A55" t="s">
        <v>350</v>
      </c>
      <c r="B55" t="s">
        <v>351</v>
      </c>
      <c r="C55" s="12">
        <v>3</v>
      </c>
      <c r="D55" s="6"/>
      <c r="I55" s="10"/>
    </row>
    <row r="56" spans="1:9" x14ac:dyDescent="0.35">
      <c r="A56" t="s">
        <v>352</v>
      </c>
      <c r="B56" t="s">
        <v>353</v>
      </c>
      <c r="C56" s="12">
        <v>3</v>
      </c>
      <c r="D56" s="6"/>
      <c r="I56" s="10"/>
    </row>
    <row r="57" spans="1:9" x14ac:dyDescent="0.35">
      <c r="A57" t="s">
        <v>358</v>
      </c>
      <c r="B57" t="s">
        <v>359</v>
      </c>
      <c r="C57" s="12">
        <v>3</v>
      </c>
      <c r="D57" s="6"/>
      <c r="I57" s="10"/>
    </row>
    <row r="58" spans="1:9" x14ac:dyDescent="0.35">
      <c r="A58" t="s">
        <v>368</v>
      </c>
      <c r="B58" t="s">
        <v>369</v>
      </c>
      <c r="C58" s="12">
        <v>3</v>
      </c>
      <c r="D58" s="6"/>
      <c r="I58" s="10"/>
    </row>
    <row r="59" spans="1:9" ht="15" x14ac:dyDescent="0.4">
      <c r="A59" t="s">
        <v>360</v>
      </c>
      <c r="B59" t="s">
        <v>361</v>
      </c>
      <c r="C59" s="12">
        <v>3</v>
      </c>
      <c r="D59" s="6"/>
      <c r="G59" s="61"/>
      <c r="H59" s="61"/>
      <c r="I59" s="61"/>
    </row>
    <row r="60" spans="1:9" x14ac:dyDescent="0.35">
      <c r="A60" t="s">
        <v>362</v>
      </c>
      <c r="B60" t="s">
        <v>363</v>
      </c>
      <c r="C60" s="12">
        <v>3</v>
      </c>
      <c r="D60" s="6"/>
      <c r="I60" s="10"/>
    </row>
    <row r="61" spans="1:9" x14ac:dyDescent="0.35">
      <c r="A61" t="s">
        <v>370</v>
      </c>
      <c r="B61" t="s">
        <v>371</v>
      </c>
      <c r="C61" s="12">
        <v>2</v>
      </c>
      <c r="D61" s="6"/>
      <c r="I61" s="10"/>
    </row>
    <row r="62" spans="1:9" x14ac:dyDescent="0.35">
      <c r="A62" t="s">
        <v>372</v>
      </c>
      <c r="B62" t="s">
        <v>373</v>
      </c>
      <c r="C62" s="12">
        <v>1</v>
      </c>
      <c r="D62" s="6"/>
      <c r="I62" s="10"/>
    </row>
    <row r="63" spans="1:9" x14ac:dyDescent="0.35">
      <c r="A63" t="s">
        <v>374</v>
      </c>
      <c r="B63" t="s">
        <v>375</v>
      </c>
      <c r="C63" s="12">
        <v>3</v>
      </c>
      <c r="D63" s="6"/>
      <c r="I63" s="10"/>
    </row>
    <row r="64" spans="1:9" x14ac:dyDescent="0.35">
      <c r="A64" t="s">
        <v>364</v>
      </c>
      <c r="B64" t="s">
        <v>365</v>
      </c>
      <c r="C64" s="12">
        <v>2</v>
      </c>
      <c r="D64" s="6"/>
      <c r="H64" s="2"/>
      <c r="I64" s="10"/>
    </row>
    <row r="65" spans="1:9" x14ac:dyDescent="0.35">
      <c r="A65" t="s">
        <v>380</v>
      </c>
      <c r="B65" t="s">
        <v>381</v>
      </c>
      <c r="C65" s="12">
        <v>4</v>
      </c>
      <c r="D65" s="6"/>
      <c r="I65" s="10"/>
    </row>
    <row r="66" spans="1:9" x14ac:dyDescent="0.35">
      <c r="A66" t="s">
        <v>389</v>
      </c>
      <c r="B66" t="s">
        <v>390</v>
      </c>
      <c r="C66" s="12">
        <v>3</v>
      </c>
      <c r="D66" s="6"/>
      <c r="I66" s="10"/>
    </row>
    <row r="67" spans="1:9" ht="15" x14ac:dyDescent="0.4">
      <c r="A67" t="s">
        <v>397</v>
      </c>
      <c r="B67" t="s">
        <v>398</v>
      </c>
      <c r="C67" s="12">
        <v>5</v>
      </c>
      <c r="D67" s="6"/>
      <c r="G67" s="61"/>
      <c r="H67" s="61"/>
      <c r="I67" s="61"/>
    </row>
    <row r="68" spans="1:9" x14ac:dyDescent="0.35">
      <c r="A68" t="s">
        <v>382</v>
      </c>
      <c r="B68" t="s">
        <v>383</v>
      </c>
      <c r="C68" s="12">
        <v>3</v>
      </c>
      <c r="D68" s="6"/>
      <c r="I68" s="10"/>
    </row>
    <row r="69" spans="1:9" x14ac:dyDescent="0.35">
      <c r="A69" t="s">
        <v>391</v>
      </c>
      <c r="B69" t="s">
        <v>392</v>
      </c>
      <c r="C69" s="12">
        <v>3</v>
      </c>
      <c r="D69" s="6"/>
      <c r="I69" s="10"/>
    </row>
    <row r="70" spans="1:9" x14ac:dyDescent="0.35">
      <c r="A70" t="s">
        <v>399</v>
      </c>
      <c r="B70" t="s">
        <v>400</v>
      </c>
      <c r="C70" s="12">
        <v>3</v>
      </c>
      <c r="D70" s="6"/>
      <c r="I70" s="10"/>
    </row>
    <row r="71" spans="1:9" x14ac:dyDescent="0.35">
      <c r="A71" t="s">
        <v>384</v>
      </c>
      <c r="B71" t="s">
        <v>385</v>
      </c>
      <c r="C71" s="12">
        <v>3</v>
      </c>
      <c r="D71" s="6"/>
      <c r="I71" s="10"/>
    </row>
    <row r="72" spans="1:9" x14ac:dyDescent="0.35">
      <c r="A72" t="s">
        <v>403</v>
      </c>
      <c r="B72" t="s">
        <v>404</v>
      </c>
      <c r="C72" s="12">
        <v>4</v>
      </c>
      <c r="D72" s="6"/>
      <c r="I72" s="10"/>
    </row>
    <row r="73" spans="1:9" x14ac:dyDescent="0.35">
      <c r="A73" t="s">
        <v>354</v>
      </c>
      <c r="B73" t="s">
        <v>355</v>
      </c>
      <c r="C73" s="12">
        <v>2</v>
      </c>
      <c r="D73" s="6"/>
      <c r="I73" s="10"/>
    </row>
    <row r="74" spans="1:9" x14ac:dyDescent="0.35">
      <c r="A74" t="s">
        <v>376</v>
      </c>
      <c r="B74" t="s">
        <v>377</v>
      </c>
      <c r="C74" s="12">
        <v>2</v>
      </c>
      <c r="D74" s="6"/>
      <c r="I74" s="10"/>
    </row>
    <row r="75" spans="1:9" ht="15" x14ac:dyDescent="0.4">
      <c r="A75" t="s">
        <v>386</v>
      </c>
      <c r="B75" t="s">
        <v>387</v>
      </c>
      <c r="C75" s="12">
        <v>2</v>
      </c>
      <c r="D75" s="6"/>
      <c r="G75" s="61"/>
      <c r="H75" s="61"/>
      <c r="I75" s="61"/>
    </row>
    <row r="76" spans="1:9" x14ac:dyDescent="0.35">
      <c r="A76" t="s">
        <v>415</v>
      </c>
      <c r="B76" t="s">
        <v>416</v>
      </c>
      <c r="C76" s="12">
        <v>4</v>
      </c>
      <c r="D76" s="6"/>
      <c r="I76" s="10"/>
    </row>
    <row r="77" spans="1:9" x14ac:dyDescent="0.35">
      <c r="A77" t="s">
        <v>422</v>
      </c>
      <c r="B77" t="s">
        <v>423</v>
      </c>
      <c r="C77" s="12">
        <v>5</v>
      </c>
      <c r="D77" s="6"/>
      <c r="I77" s="10"/>
    </row>
    <row r="78" spans="1:9" x14ac:dyDescent="0.35">
      <c r="A78" t="s">
        <v>428</v>
      </c>
      <c r="B78" t="s">
        <v>429</v>
      </c>
      <c r="C78" s="12">
        <v>5</v>
      </c>
      <c r="D78" s="6"/>
      <c r="I78" s="10"/>
    </row>
    <row r="79" spans="1:9" x14ac:dyDescent="0.35">
      <c r="D79" s="6"/>
      <c r="I79" s="10"/>
    </row>
    <row r="80" spans="1:9" x14ac:dyDescent="0.35">
      <c r="D80" s="6"/>
      <c r="I80" s="10"/>
    </row>
    <row r="81" spans="1:11" x14ac:dyDescent="0.35">
      <c r="A81" s="20"/>
      <c r="B81" s="2"/>
      <c r="C81" s="21"/>
      <c r="D81" s="6"/>
      <c r="I81" s="10"/>
    </row>
    <row r="82" spans="1:11" x14ac:dyDescent="0.35">
      <c r="A82" s="22"/>
      <c r="B82" s="23"/>
      <c r="C82" s="24"/>
      <c r="D82" s="6"/>
      <c r="I82" s="10"/>
    </row>
    <row r="83" spans="1:11" ht="15" x14ac:dyDescent="0.4">
      <c r="A83" s="56"/>
      <c r="B83" s="57"/>
      <c r="C83" s="57"/>
      <c r="D83" s="15"/>
      <c r="G83" s="61"/>
      <c r="H83" s="61"/>
      <c r="I83" s="61"/>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A88" s="20"/>
      <c r="B88" s="2"/>
      <c r="C88" s="21"/>
      <c r="D88" s="6"/>
      <c r="I88" s="10"/>
    </row>
    <row r="89" spans="1:11" x14ac:dyDescent="0.35">
      <c r="A89" s="20"/>
      <c r="B89" s="2"/>
      <c r="C89" s="21"/>
      <c r="D89" s="6"/>
      <c r="I89" s="10"/>
    </row>
    <row r="90" spans="1:11" x14ac:dyDescent="0.35">
      <c r="A90" s="22"/>
      <c r="B90" s="23"/>
      <c r="C90" s="24"/>
      <c r="D90" s="6"/>
      <c r="I90" s="10"/>
    </row>
    <row r="91" spans="1:11" ht="15" x14ac:dyDescent="0.4">
      <c r="A91" s="56"/>
      <c r="B91" s="57"/>
      <c r="C91" s="57"/>
      <c r="D91" s="15"/>
      <c r="G91" s="61"/>
      <c r="H91" s="61"/>
      <c r="I91" s="61"/>
    </row>
    <row r="92" spans="1:11" x14ac:dyDescent="0.35">
      <c r="D92" s="6"/>
      <c r="I92" s="10"/>
    </row>
    <row r="93" spans="1:11" s="9" customFormat="1" x14ac:dyDescent="0.35">
      <c r="A93"/>
      <c r="B93"/>
      <c r="C93" s="12"/>
      <c r="D93" s="6"/>
      <c r="E93"/>
      <c r="F93"/>
      <c r="G93" s="8"/>
      <c r="H93" s="8"/>
      <c r="I93" s="10"/>
      <c r="J93" s="17"/>
      <c r="K93" s="17"/>
    </row>
    <row r="94" spans="1:11" x14ac:dyDescent="0.35">
      <c r="D94" s="6"/>
      <c r="I94" s="10"/>
    </row>
    <row r="95" spans="1:11" x14ac:dyDescent="0.35">
      <c r="D95" s="6"/>
      <c r="I95" s="10"/>
    </row>
    <row r="96" spans="1:11" x14ac:dyDescent="0.35">
      <c r="A96" s="20"/>
      <c r="B96" s="2"/>
      <c r="C96" s="21"/>
      <c r="D96" s="6"/>
      <c r="I96" s="10"/>
    </row>
    <row r="97" spans="1:9" x14ac:dyDescent="0.35">
      <c r="A97" s="7"/>
      <c r="B97" s="1"/>
      <c r="C97" s="10"/>
      <c r="D97" s="6"/>
      <c r="I97" s="10"/>
    </row>
    <row r="98" spans="1:9" x14ac:dyDescent="0.35">
      <c r="A98" s="5"/>
      <c r="B98" s="4"/>
      <c r="C98" s="11"/>
      <c r="D98" s="3"/>
      <c r="I98" s="10"/>
    </row>
    <row r="99" spans="1:9" ht="15" x14ac:dyDescent="0.4">
      <c r="D99"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SUMIF(D$4:D$98,B108,C$4:C$98)</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row>
    <row r="121" spans="1:8" x14ac:dyDescent="0.35">
      <c r="A121" s="12">
        <v>3</v>
      </c>
      <c r="B121" t="s">
        <v>50</v>
      </c>
      <c r="C121" s="12">
        <f t="shared" ref="C121:C133" si="2">MIN(SUMIF(E$4:E$98,B121,C$4:C$98),A121)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5" spans="1:4" x14ac:dyDescent="0.35">
      <c r="B135" t="s">
        <v>79</v>
      </c>
      <c r="C135" s="12">
        <f>SUMIF(E$4:E$98,B135,C$4:C$98)</f>
        <v>0</v>
      </c>
    </row>
    <row r="137" spans="1:4" x14ac:dyDescent="0.35">
      <c r="C137" s="19" t="s">
        <v>156</v>
      </c>
      <c r="D137" s="13" t="s">
        <v>157</v>
      </c>
    </row>
    <row r="138" spans="1:4" x14ac:dyDescent="0.35">
      <c r="C138" s="12">
        <f>SUM(A121:A133)-SUM(C121:C133)</f>
        <v>3</v>
      </c>
      <c r="D138" s="12">
        <f>C138-C135</f>
        <v>3</v>
      </c>
    </row>
  </sheetData>
  <mergeCells count="18">
    <mergeCell ref="G67:I67"/>
    <mergeCell ref="A1:C1"/>
    <mergeCell ref="G2:I2"/>
    <mergeCell ref="G11:I11"/>
    <mergeCell ref="G19:I19"/>
    <mergeCell ref="G27:I27"/>
    <mergeCell ref="A26:C26"/>
    <mergeCell ref="A2:C2"/>
    <mergeCell ref="A50:C50"/>
    <mergeCell ref="G35:I35"/>
    <mergeCell ref="G43:I43"/>
    <mergeCell ref="G51:I51"/>
    <mergeCell ref="G59:I59"/>
    <mergeCell ref="G75:I75"/>
    <mergeCell ref="A83:C83"/>
    <mergeCell ref="G83:I83"/>
    <mergeCell ref="A91:C91"/>
    <mergeCell ref="G91:I91"/>
  </mergeCells>
  <conditionalFormatting sqref="D119">
    <cfRule type="containsText" dxfId="30" priority="30" operator="containsText" text="Not met">
      <formula>NOT(ISERROR(SEARCH("Not met",D119)))</formula>
    </cfRule>
    <cfRule type="containsText" dxfId="29" priority="31" operator="containsText" text="MET!">
      <formula>NOT(ISERROR(SEARCH("MET!",D119)))</formula>
    </cfRule>
  </conditionalFormatting>
  <conditionalFormatting sqref="E2:E1048576">
    <cfRule type="cellIs" dxfId="28" priority="29" operator="equal">
      <formula>"Available for Essential Studies"</formula>
    </cfRule>
  </conditionalFormatting>
  <conditionalFormatting sqref="D108:D116">
    <cfRule type="containsText" dxfId="27" priority="27" operator="containsText" text="Not met">
      <formula>NOT(ISERROR(SEARCH("Not met",D108)))</formula>
    </cfRule>
    <cfRule type="containsText" dxfId="26" priority="28" operator="containsText" text="MET!">
      <formula>NOT(ISERROR(SEARCH("MET!",D108)))</formula>
    </cfRule>
  </conditionalFormatting>
  <conditionalFormatting sqref="D121">
    <cfRule type="containsText" dxfId="25" priority="25" operator="containsText" text="Not met">
      <formula>NOT(ISERROR(SEARCH("Not met",D121)))</formula>
    </cfRule>
    <cfRule type="containsText" dxfId="24" priority="26" operator="containsText" text="MET!">
      <formula>NOT(ISERROR(SEARCH("MET!",D121)))</formula>
    </cfRule>
  </conditionalFormatting>
  <conditionalFormatting sqref="D122">
    <cfRule type="containsText" dxfId="23" priority="23" operator="containsText" text="Not met">
      <formula>NOT(ISERROR(SEARCH("Not met",D122)))</formula>
    </cfRule>
    <cfRule type="containsText" dxfId="22" priority="24" operator="containsText" text="MET!">
      <formula>NOT(ISERROR(SEARCH("MET!",D122)))</formula>
    </cfRule>
  </conditionalFormatting>
  <conditionalFormatting sqref="D123">
    <cfRule type="containsText" dxfId="21" priority="21" operator="containsText" text="Not met">
      <formula>NOT(ISERROR(SEARCH("Not met",D123)))</formula>
    </cfRule>
    <cfRule type="containsText" dxfId="20" priority="22" operator="containsText" text="MET!">
      <formula>NOT(ISERROR(SEARCH("MET!",D123)))</formula>
    </cfRule>
  </conditionalFormatting>
  <conditionalFormatting sqref="D124">
    <cfRule type="containsText" dxfId="19" priority="19" operator="containsText" text="Not met">
      <formula>NOT(ISERROR(SEARCH("Not met",D124)))</formula>
    </cfRule>
    <cfRule type="containsText" dxfId="18" priority="20" operator="containsText" text="MET!">
      <formula>NOT(ISERROR(SEARCH("MET!",D124)))</formula>
    </cfRule>
  </conditionalFormatting>
  <conditionalFormatting sqref="D125">
    <cfRule type="containsText" dxfId="17" priority="17" operator="containsText" text="Not met">
      <formula>NOT(ISERROR(SEARCH("Not met",D125)))</formula>
    </cfRule>
    <cfRule type="containsText" dxfId="16" priority="18" operator="containsText" text="MET!">
      <formula>NOT(ISERROR(SEARCH("MET!",D125)))</formula>
    </cfRule>
  </conditionalFormatting>
  <conditionalFormatting sqref="D126">
    <cfRule type="containsText" dxfId="15" priority="15" operator="containsText" text="Not met">
      <formula>NOT(ISERROR(SEARCH("Not met",D126)))</formula>
    </cfRule>
    <cfRule type="containsText" dxfId="14" priority="16" operator="containsText" text="MET!">
      <formula>NOT(ISERROR(SEARCH("MET!",D126)))</formula>
    </cfRule>
  </conditionalFormatting>
  <conditionalFormatting sqref="D127">
    <cfRule type="containsText" dxfId="13" priority="13" operator="containsText" text="Not met">
      <formula>NOT(ISERROR(SEARCH("Not met",D127)))</formula>
    </cfRule>
    <cfRule type="containsText" dxfId="12" priority="14" operator="containsText" text="MET!">
      <formula>NOT(ISERROR(SEARCH("MET!",D127)))</formula>
    </cfRule>
  </conditionalFormatting>
  <conditionalFormatting sqref="D128">
    <cfRule type="containsText" dxfId="11" priority="11" operator="containsText" text="Not met">
      <formula>NOT(ISERROR(SEARCH("Not met",D128)))</formula>
    </cfRule>
    <cfRule type="containsText" dxfId="10" priority="12" operator="containsText" text="MET!">
      <formula>NOT(ISERROR(SEARCH("MET!",D128)))</formula>
    </cfRule>
  </conditionalFormatting>
  <conditionalFormatting sqref="D129">
    <cfRule type="containsText" dxfId="9" priority="9" operator="containsText" text="Not met">
      <formula>NOT(ISERROR(SEARCH("Not met",D129)))</formula>
    </cfRule>
    <cfRule type="containsText" dxfId="8" priority="10" operator="containsText" text="MET!">
      <formula>NOT(ISERROR(SEARCH("MET!",D129)))</formula>
    </cfRule>
  </conditionalFormatting>
  <conditionalFormatting sqref="D130">
    <cfRule type="containsText" dxfId="7" priority="7" operator="containsText" text="Not met">
      <formula>NOT(ISERROR(SEARCH("Not met",D130)))</formula>
    </cfRule>
    <cfRule type="containsText" dxfId="6" priority="8" operator="containsText" text="MET!">
      <formula>NOT(ISERROR(SEARCH("MET!",D130)))</formula>
    </cfRule>
  </conditionalFormatting>
  <conditionalFormatting sqref="D131">
    <cfRule type="containsText" dxfId="5" priority="5" operator="containsText" text="Not met">
      <formula>NOT(ISERROR(SEARCH("Not met",D131)))</formula>
    </cfRule>
    <cfRule type="containsText" dxfId="4" priority="6" operator="containsText" text="MET!">
      <formula>NOT(ISERROR(SEARCH("MET!",D131)))</formula>
    </cfRule>
  </conditionalFormatting>
  <conditionalFormatting sqref="D132">
    <cfRule type="containsText" dxfId="3" priority="3" operator="containsText" text="Not met">
      <formula>NOT(ISERROR(SEARCH("Not met",D132)))</formula>
    </cfRule>
    <cfRule type="containsText" dxfId="2" priority="4" operator="containsText" text="MET!">
      <formula>NOT(ISERROR(SEARCH("MET!",D132)))</formula>
    </cfRule>
  </conditionalFormatting>
  <conditionalFormatting sqref="D133">
    <cfRule type="containsText" dxfId="1" priority="1" operator="containsText" text="Not met">
      <formula>NOT(ISERROR(SEARCH("Not met",D133)))</formula>
    </cfRule>
    <cfRule type="containsText" dxfId="0" priority="2" operator="containsText" text="MET!">
      <formula>NOT(ISERROR(SEARCH("MET!",D133)))</formula>
    </cfRule>
  </conditionalFormatting>
  <dataValidations count="3">
    <dataValidation type="list" allowBlank="1" showInputMessage="1" showErrorMessage="1" sqref="E4:E100">
      <formula1>$B$121:$B$135</formula1>
    </dataValidation>
    <dataValidation type="list" showInputMessage="1" showErrorMessage="1" sqref="D84:D90 D92:D98 D28:D35 D3:D26 D37:D82">
      <formula1>$B$108:$B$116</formula1>
    </dataValidation>
    <dataValidation type="list" allowBlank="1" showInputMessage="1" showErrorMessage="1" sqref="F4:F95">
      <formula1>$B$119:$B$121</formula1>
    </dataValidation>
  </dataValidations>
  <pageMargins left="0.7" right="0.7" top="0.75" bottom="0.75" header="0.3" footer="0.3"/>
  <pageSetup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selection activeCell="E67" sqref="E67"/>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4.17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t="s">
        <v>199</v>
      </c>
      <c r="B3" t="s">
        <v>271</v>
      </c>
      <c r="C3" s="12">
        <v>3</v>
      </c>
      <c r="D3" s="6"/>
      <c r="E3" t="s">
        <v>54</v>
      </c>
      <c r="G3" s="1" t="s">
        <v>75</v>
      </c>
      <c r="H3" s="1" t="s">
        <v>76</v>
      </c>
      <c r="I3" s="10"/>
    </row>
    <row r="4" spans="1:9" ht="43.5" x14ac:dyDescent="0.35">
      <c r="A4" s="30" t="s">
        <v>272</v>
      </c>
      <c r="B4" s="30" t="s">
        <v>273</v>
      </c>
      <c r="C4" s="29">
        <v>4</v>
      </c>
      <c r="D4" s="6" t="s">
        <v>74</v>
      </c>
      <c r="E4" s="51" t="s">
        <v>60</v>
      </c>
      <c r="G4" s="46" t="s">
        <v>79</v>
      </c>
      <c r="H4" s="1" t="s">
        <v>80</v>
      </c>
      <c r="I4" s="10"/>
    </row>
    <row r="5" spans="1:9" x14ac:dyDescent="0.35">
      <c r="A5" t="s">
        <v>201</v>
      </c>
      <c r="B5" t="s">
        <v>274</v>
      </c>
      <c r="C5" s="12">
        <v>1</v>
      </c>
      <c r="D5" s="6"/>
      <c r="G5" s="48" t="s">
        <v>83</v>
      </c>
      <c r="H5" s="1" t="s">
        <v>84</v>
      </c>
      <c r="I5" s="10"/>
    </row>
    <row r="6" spans="1:9" x14ac:dyDescent="0.35">
      <c r="A6" t="s">
        <v>210</v>
      </c>
      <c r="B6" t="s">
        <v>275</v>
      </c>
      <c r="C6" s="12">
        <v>1</v>
      </c>
      <c r="D6" s="6"/>
      <c r="G6" s="49" t="s">
        <v>88</v>
      </c>
      <c r="H6" s="1" t="s">
        <v>89</v>
      </c>
      <c r="I6" s="10"/>
    </row>
    <row r="7" spans="1:9" x14ac:dyDescent="0.35">
      <c r="A7" t="s">
        <v>77</v>
      </c>
      <c r="B7" t="s">
        <v>78</v>
      </c>
      <c r="C7" s="12">
        <v>3</v>
      </c>
      <c r="D7" s="6" t="s">
        <v>52</v>
      </c>
      <c r="E7" t="s">
        <v>52</v>
      </c>
      <c r="G7" s="50" t="s">
        <v>91</v>
      </c>
      <c r="H7" s="1" t="s">
        <v>92</v>
      </c>
      <c r="I7" s="10"/>
    </row>
    <row r="8" spans="1:9" x14ac:dyDescent="0.35">
      <c r="A8" t="s">
        <v>81</v>
      </c>
      <c r="B8" t="s">
        <v>82</v>
      </c>
      <c r="C8" s="12">
        <v>3</v>
      </c>
      <c r="D8" s="6" t="s">
        <v>50</v>
      </c>
      <c r="E8" t="s">
        <v>50</v>
      </c>
      <c r="I8" s="10"/>
    </row>
    <row r="9" spans="1:9" x14ac:dyDescent="0.35">
      <c r="A9" s="22"/>
      <c r="B9" s="23"/>
      <c r="C9" s="24"/>
      <c r="D9" s="6"/>
      <c r="I9" s="10"/>
    </row>
    <row r="10" spans="1:9" ht="15" x14ac:dyDescent="0.4">
      <c r="A10" s="56" t="s">
        <v>93</v>
      </c>
      <c r="B10" s="57"/>
      <c r="C10" s="57"/>
      <c r="D10" s="15"/>
      <c r="G10" s="61"/>
      <c r="H10" s="61"/>
      <c r="I10" s="61"/>
    </row>
    <row r="11" spans="1:9" x14ac:dyDescent="0.35">
      <c r="A11" t="s">
        <v>208</v>
      </c>
      <c r="B11" t="s">
        <v>276</v>
      </c>
      <c r="C11" s="12">
        <v>3</v>
      </c>
      <c r="D11" s="6"/>
      <c r="G11" s="8"/>
      <c r="H11" s="8"/>
      <c r="I11" s="10"/>
    </row>
    <row r="12" spans="1:9" x14ac:dyDescent="0.35">
      <c r="A12" t="s">
        <v>223</v>
      </c>
      <c r="B12" t="s">
        <v>277</v>
      </c>
      <c r="C12" s="12">
        <v>1</v>
      </c>
      <c r="D12" s="6"/>
      <c r="I12" s="10"/>
    </row>
    <row r="13" spans="1:9" x14ac:dyDescent="0.35">
      <c r="A13" t="s">
        <v>278</v>
      </c>
      <c r="B13" t="s">
        <v>279</v>
      </c>
      <c r="C13" s="12">
        <v>3</v>
      </c>
      <c r="D13" s="6"/>
      <c r="I13" s="10"/>
    </row>
    <row r="14" spans="1:9" x14ac:dyDescent="0.35">
      <c r="A14" t="s">
        <v>101</v>
      </c>
      <c r="B14" t="s">
        <v>102</v>
      </c>
      <c r="C14" s="12">
        <v>3</v>
      </c>
      <c r="D14" s="6" t="s">
        <v>51</v>
      </c>
      <c r="E14" t="s">
        <v>51</v>
      </c>
      <c r="I14" s="10"/>
    </row>
    <row r="15" spans="1:9" x14ac:dyDescent="0.35">
      <c r="B15" t="s">
        <v>280</v>
      </c>
      <c r="C15" s="12">
        <v>3</v>
      </c>
      <c r="D15" s="6" t="s">
        <v>109</v>
      </c>
      <c r="E15" t="s">
        <v>57</v>
      </c>
      <c r="I15" s="10"/>
    </row>
    <row r="16" spans="1:9" x14ac:dyDescent="0.35">
      <c r="B16" t="s">
        <v>86</v>
      </c>
      <c r="C16" s="12">
        <v>3</v>
      </c>
      <c r="D16" s="6" t="s">
        <v>87</v>
      </c>
      <c r="E16" t="s">
        <v>58</v>
      </c>
      <c r="I16" s="10"/>
    </row>
    <row r="17" spans="1:9" x14ac:dyDescent="0.35">
      <c r="A17" s="22"/>
      <c r="B17" s="23"/>
      <c r="C17" s="24"/>
      <c r="D17" s="6"/>
      <c r="I17" s="10"/>
    </row>
    <row r="18" spans="1:9" ht="15" x14ac:dyDescent="0.4">
      <c r="A18" s="56" t="s">
        <v>103</v>
      </c>
      <c r="B18" s="57"/>
      <c r="C18" s="57"/>
      <c r="D18" s="15"/>
      <c r="G18" s="61"/>
      <c r="H18" s="61"/>
      <c r="I18" s="61"/>
    </row>
    <row r="19" spans="1:9" ht="43.5" x14ac:dyDescent="0.35">
      <c r="A19" s="25" t="s">
        <v>281</v>
      </c>
      <c r="B19" s="26" t="s">
        <v>282</v>
      </c>
      <c r="C19" s="21">
        <v>3</v>
      </c>
      <c r="D19" s="6" t="s">
        <v>109</v>
      </c>
      <c r="E19" t="s">
        <v>57</v>
      </c>
      <c r="I19" s="10"/>
    </row>
    <row r="20" spans="1:9" x14ac:dyDescent="0.35">
      <c r="A20" t="s">
        <v>221</v>
      </c>
      <c r="B20" t="s">
        <v>283</v>
      </c>
      <c r="C20" s="12">
        <v>3</v>
      </c>
      <c r="D20" s="6"/>
      <c r="I20" s="10"/>
    </row>
    <row r="21" spans="1:9" x14ac:dyDescent="0.35">
      <c r="A21" t="s">
        <v>284</v>
      </c>
      <c r="B21" t="s">
        <v>285</v>
      </c>
      <c r="C21" s="12">
        <v>3</v>
      </c>
      <c r="D21" s="6"/>
      <c r="I21" s="10"/>
    </row>
    <row r="22" spans="1:9" x14ac:dyDescent="0.35">
      <c r="A22" t="s">
        <v>135</v>
      </c>
      <c r="B22" t="s">
        <v>136</v>
      </c>
      <c r="C22" s="12">
        <v>3</v>
      </c>
      <c r="D22" s="6" t="s">
        <v>129</v>
      </c>
      <c r="E22" t="s">
        <v>53</v>
      </c>
      <c r="I22" s="10"/>
    </row>
    <row r="23" spans="1:9" x14ac:dyDescent="0.35">
      <c r="B23" t="s">
        <v>286</v>
      </c>
      <c r="C23" s="12">
        <v>4</v>
      </c>
      <c r="D23" s="6"/>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287</v>
      </c>
      <c r="B27" t="s">
        <v>288</v>
      </c>
      <c r="C27" s="12">
        <v>3</v>
      </c>
      <c r="D27" s="6"/>
      <c r="I27" s="10"/>
    </row>
    <row r="28" spans="1:9" x14ac:dyDescent="0.35">
      <c r="A28" t="s">
        <v>289</v>
      </c>
      <c r="B28" t="s">
        <v>290</v>
      </c>
      <c r="C28" s="12">
        <v>3</v>
      </c>
      <c r="D28" s="6"/>
      <c r="I28" s="10"/>
    </row>
    <row r="29" spans="1:9" x14ac:dyDescent="0.35">
      <c r="A29" t="s">
        <v>291</v>
      </c>
      <c r="B29" t="s">
        <v>292</v>
      </c>
      <c r="C29" s="12">
        <v>3</v>
      </c>
      <c r="D29" s="6"/>
      <c r="I29" s="10"/>
    </row>
    <row r="30" spans="1:9" x14ac:dyDescent="0.35">
      <c r="A30" t="s">
        <v>127</v>
      </c>
      <c r="B30" t="s">
        <v>128</v>
      </c>
      <c r="C30" s="12">
        <v>3</v>
      </c>
      <c r="D30" s="6" t="s">
        <v>129</v>
      </c>
      <c r="E30" t="s">
        <v>62</v>
      </c>
      <c r="I30" s="10"/>
    </row>
    <row r="31" spans="1:9" x14ac:dyDescent="0.35">
      <c r="B31" t="s">
        <v>286</v>
      </c>
      <c r="C31" s="12">
        <v>3</v>
      </c>
      <c r="D31" s="6"/>
      <c r="I31" s="10"/>
    </row>
    <row r="32" spans="1:9" x14ac:dyDescent="0.35">
      <c r="B32" t="s">
        <v>293</v>
      </c>
      <c r="C32" s="12">
        <v>3</v>
      </c>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232</v>
      </c>
      <c r="B35" t="s">
        <v>294</v>
      </c>
      <c r="C35" s="12">
        <v>3</v>
      </c>
      <c r="D35" s="6"/>
      <c r="I35" s="10"/>
    </row>
    <row r="36" spans="1:9" x14ac:dyDescent="0.35">
      <c r="A36" t="s">
        <v>236</v>
      </c>
      <c r="B36" t="s">
        <v>295</v>
      </c>
      <c r="C36" s="12">
        <v>3</v>
      </c>
      <c r="D36" s="6"/>
      <c r="I36" s="10"/>
    </row>
    <row r="37" spans="1:9" x14ac:dyDescent="0.35">
      <c r="B37" t="s">
        <v>108</v>
      </c>
      <c r="C37" s="12">
        <v>3</v>
      </c>
      <c r="D37" s="6" t="s">
        <v>109</v>
      </c>
      <c r="E37" s="34" t="s">
        <v>56</v>
      </c>
      <c r="I37" s="10"/>
    </row>
    <row r="38" spans="1:9" x14ac:dyDescent="0.35">
      <c r="B38" t="s">
        <v>293</v>
      </c>
      <c r="C38" s="12">
        <v>3</v>
      </c>
      <c r="D38" s="6"/>
      <c r="I38" s="10"/>
    </row>
    <row r="39" spans="1:9" x14ac:dyDescent="0.35">
      <c r="B39" t="s">
        <v>296</v>
      </c>
      <c r="C39" s="12">
        <v>3</v>
      </c>
      <c r="D39" s="6"/>
      <c r="I39" s="10"/>
    </row>
    <row r="40" spans="1:9" x14ac:dyDescent="0.35">
      <c r="A40" s="20"/>
      <c r="B40" s="2"/>
      <c r="C40" s="21"/>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239</v>
      </c>
      <c r="B43" t="s">
        <v>297</v>
      </c>
      <c r="C43" s="12">
        <v>3</v>
      </c>
      <c r="D43" s="6"/>
      <c r="I43" s="10"/>
    </row>
    <row r="44" spans="1:9" x14ac:dyDescent="0.35">
      <c r="A44" t="s">
        <v>241</v>
      </c>
      <c r="B44" t="s">
        <v>298</v>
      </c>
      <c r="C44" s="12">
        <v>3</v>
      </c>
      <c r="D44" s="6"/>
      <c r="I44" s="10"/>
    </row>
    <row r="45" spans="1:9" ht="43.5" x14ac:dyDescent="0.35">
      <c r="A45" t="s">
        <v>254</v>
      </c>
      <c r="B45" s="27" t="s">
        <v>299</v>
      </c>
      <c r="C45" s="12">
        <v>3</v>
      </c>
      <c r="D45" s="6"/>
      <c r="I45" s="10"/>
    </row>
    <row r="46" spans="1:9" x14ac:dyDescent="0.35">
      <c r="A46" t="s">
        <v>300</v>
      </c>
      <c r="B46" t="s">
        <v>301</v>
      </c>
      <c r="C46" s="12">
        <v>3</v>
      </c>
      <c r="D46" s="6"/>
      <c r="I46" s="10"/>
    </row>
    <row r="47" spans="1:9" x14ac:dyDescent="0.35">
      <c r="B47" t="s">
        <v>302</v>
      </c>
      <c r="C47" s="12">
        <v>4</v>
      </c>
      <c r="D47" s="6" t="s">
        <v>100</v>
      </c>
      <c r="E47" t="s">
        <v>59</v>
      </c>
      <c r="I47" s="10"/>
    </row>
    <row r="48" spans="1:9" x14ac:dyDescent="0.35">
      <c r="A48" s="20"/>
      <c r="B48" s="2"/>
      <c r="C48" s="21"/>
      <c r="D48" s="6"/>
      <c r="I48" s="10"/>
    </row>
    <row r="49" spans="1:9" x14ac:dyDescent="0.35">
      <c r="A49" s="22"/>
      <c r="B49" s="23"/>
      <c r="C49" s="24"/>
      <c r="D49" s="6"/>
      <c r="I49" s="10"/>
    </row>
    <row r="50" spans="1:9" ht="15" x14ac:dyDescent="0.4">
      <c r="A50" s="56" t="s">
        <v>124</v>
      </c>
      <c r="B50" s="57"/>
      <c r="C50" s="57"/>
      <c r="D50" s="15"/>
      <c r="G50" s="61"/>
      <c r="H50" s="61"/>
      <c r="I50" s="61"/>
    </row>
    <row r="51" spans="1:9" x14ac:dyDescent="0.35">
      <c r="A51" t="s">
        <v>245</v>
      </c>
      <c r="B51" t="s">
        <v>303</v>
      </c>
      <c r="C51" s="12">
        <v>3</v>
      </c>
      <c r="D51" s="6"/>
      <c r="I51" s="10"/>
    </row>
    <row r="52" spans="1:9" x14ac:dyDescent="0.35">
      <c r="A52" t="s">
        <v>304</v>
      </c>
      <c r="B52" t="s">
        <v>305</v>
      </c>
      <c r="C52" s="12">
        <v>3</v>
      </c>
      <c r="D52" s="6"/>
      <c r="I52" s="10"/>
    </row>
    <row r="53" spans="1:9" x14ac:dyDescent="0.35">
      <c r="A53" t="s">
        <v>249</v>
      </c>
      <c r="B53" t="s">
        <v>306</v>
      </c>
      <c r="C53" s="12">
        <v>3</v>
      </c>
      <c r="D53" s="6"/>
      <c r="I53" s="10"/>
    </row>
    <row r="54" spans="1:9" x14ac:dyDescent="0.35">
      <c r="A54" t="s">
        <v>307</v>
      </c>
      <c r="B54" t="s">
        <v>308</v>
      </c>
      <c r="C54" s="12">
        <v>3</v>
      </c>
      <c r="D54" s="6"/>
      <c r="I54" s="10"/>
    </row>
    <row r="55" spans="1:9" x14ac:dyDescent="0.35">
      <c r="B55" t="s">
        <v>86</v>
      </c>
      <c r="C55" s="12">
        <v>3</v>
      </c>
      <c r="D55" s="6" t="s">
        <v>87</v>
      </c>
      <c r="E55" t="s">
        <v>58</v>
      </c>
      <c r="I55" s="10"/>
    </row>
    <row r="56" spans="1:9" x14ac:dyDescent="0.35">
      <c r="B56" t="s">
        <v>309</v>
      </c>
      <c r="C56" s="12">
        <v>4</v>
      </c>
      <c r="D56" s="6" t="s">
        <v>107</v>
      </c>
      <c r="E56" s="34" t="s">
        <v>61</v>
      </c>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310</v>
      </c>
      <c r="B59" t="s">
        <v>311</v>
      </c>
      <c r="C59" s="12">
        <v>3</v>
      </c>
      <c r="D59" s="6"/>
      <c r="I59" s="10"/>
    </row>
    <row r="60" spans="1:9" x14ac:dyDescent="0.35">
      <c r="A60" t="s">
        <v>312</v>
      </c>
      <c r="B60" t="s">
        <v>313</v>
      </c>
      <c r="C60" s="12">
        <v>3</v>
      </c>
      <c r="D60" s="6"/>
      <c r="I60" s="10"/>
    </row>
    <row r="61" spans="1:9" x14ac:dyDescent="0.35">
      <c r="A61" t="s">
        <v>314</v>
      </c>
      <c r="B61" t="s">
        <v>315</v>
      </c>
      <c r="C61" s="12">
        <v>3</v>
      </c>
      <c r="D61" s="6"/>
      <c r="I61" s="10"/>
    </row>
    <row r="62" spans="1:9" x14ac:dyDescent="0.35">
      <c r="B62" t="s">
        <v>86</v>
      </c>
      <c r="C62" s="12">
        <v>3</v>
      </c>
      <c r="D62" s="6" t="s">
        <v>87</v>
      </c>
      <c r="E62" t="s">
        <v>58</v>
      </c>
      <c r="I62" s="10"/>
    </row>
    <row r="63" spans="1:9" x14ac:dyDescent="0.35">
      <c r="B63" t="s">
        <v>286</v>
      </c>
      <c r="C63" s="12">
        <v>3</v>
      </c>
      <c r="D63" s="6"/>
      <c r="H63" s="2"/>
      <c r="I63" s="10"/>
    </row>
    <row r="64" spans="1:9" x14ac:dyDescent="0.35">
      <c r="A64" s="20"/>
      <c r="B64" s="2"/>
      <c r="C64" s="21"/>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252</v>
      </c>
      <c r="B67" t="s">
        <v>316</v>
      </c>
      <c r="C67" s="12">
        <v>3</v>
      </c>
      <c r="D67" s="6"/>
      <c r="I67" s="10"/>
    </row>
    <row r="68" spans="1:9" x14ac:dyDescent="0.35">
      <c r="A68" t="s">
        <v>259</v>
      </c>
      <c r="B68" t="s">
        <v>317</v>
      </c>
      <c r="C68" s="12">
        <v>3</v>
      </c>
      <c r="D68" s="6"/>
      <c r="I68" s="10"/>
    </row>
    <row r="69" spans="1:9" ht="43.5" x14ac:dyDescent="0.35">
      <c r="A69" t="s">
        <v>318</v>
      </c>
      <c r="B69" s="27" t="s">
        <v>319</v>
      </c>
      <c r="C69" s="12">
        <v>3</v>
      </c>
      <c r="D69" s="6" t="s">
        <v>129</v>
      </c>
      <c r="I69" s="10"/>
    </row>
    <row r="70" spans="1:9" x14ac:dyDescent="0.35">
      <c r="A70" s="28"/>
      <c r="B70" t="s">
        <v>293</v>
      </c>
      <c r="C70" s="12">
        <v>3</v>
      </c>
      <c r="D70" s="6"/>
      <c r="I70" s="10"/>
    </row>
    <row r="71" spans="1:9" x14ac:dyDescent="0.35">
      <c r="A71" s="28"/>
      <c r="B71" t="s">
        <v>86</v>
      </c>
      <c r="C71" s="12">
        <v>3</v>
      </c>
      <c r="D71" s="6" t="s">
        <v>87</v>
      </c>
      <c r="E71" s="34" t="s">
        <v>55</v>
      </c>
      <c r="I71" s="10"/>
    </row>
    <row r="72" spans="1:9" x14ac:dyDescent="0.35">
      <c r="A72" s="20"/>
      <c r="B72" t="s">
        <v>286</v>
      </c>
      <c r="C72" s="12">
        <v>3</v>
      </c>
      <c r="D72" s="6"/>
      <c r="I72" s="10"/>
    </row>
    <row r="73" spans="1:9" x14ac:dyDescent="0.35">
      <c r="A73" s="22"/>
      <c r="B73" s="23"/>
      <c r="C73" s="24"/>
      <c r="D73" s="6"/>
      <c r="I73" s="10"/>
    </row>
    <row r="74" spans="1:9" ht="15" x14ac:dyDescent="0.4">
      <c r="A74" s="56" t="s">
        <v>143</v>
      </c>
      <c r="B74" s="57"/>
      <c r="C74" s="57"/>
      <c r="D74" s="15"/>
      <c r="G74" s="61"/>
      <c r="H74" s="61"/>
      <c r="I74" s="61"/>
    </row>
    <row r="75" spans="1:9" x14ac:dyDescent="0.35">
      <c r="A75" t="s">
        <v>320</v>
      </c>
      <c r="B75" t="s">
        <v>321</v>
      </c>
      <c r="C75" s="12">
        <v>3</v>
      </c>
      <c r="D75" s="6"/>
      <c r="I75" s="10"/>
    </row>
    <row r="76" spans="1:9" x14ac:dyDescent="0.35">
      <c r="A76" t="s">
        <v>322</v>
      </c>
      <c r="B76" t="s">
        <v>323</v>
      </c>
      <c r="C76" s="12">
        <v>3</v>
      </c>
      <c r="D76" s="6"/>
      <c r="I76" s="10"/>
    </row>
    <row r="77" spans="1:9" x14ac:dyDescent="0.35">
      <c r="A77" t="s">
        <v>324</v>
      </c>
      <c r="B77" t="s">
        <v>325</v>
      </c>
      <c r="C77" s="12">
        <v>3</v>
      </c>
      <c r="D77" s="6"/>
      <c r="I77" s="10"/>
    </row>
    <row r="78" spans="1:9" x14ac:dyDescent="0.35">
      <c r="B78" t="s">
        <v>293</v>
      </c>
      <c r="C78" s="12">
        <v>3</v>
      </c>
      <c r="D78" s="6"/>
      <c r="I78" s="10"/>
    </row>
    <row r="79" spans="1:9" x14ac:dyDescent="0.35">
      <c r="B79" t="s">
        <v>326</v>
      </c>
      <c r="C79" s="12">
        <v>4</v>
      </c>
      <c r="D79" s="6" t="s">
        <v>107</v>
      </c>
      <c r="E79" t="s">
        <v>59</v>
      </c>
      <c r="I79" s="10"/>
    </row>
    <row r="80" spans="1:9" x14ac:dyDescent="0.35">
      <c r="A80" s="20"/>
      <c r="B80" s="2"/>
      <c r="C80" s="21"/>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269</v>
      </c>
      <c r="B83" t="s">
        <v>327</v>
      </c>
      <c r="C83" s="12">
        <v>3</v>
      </c>
      <c r="D83" s="6"/>
      <c r="I83" s="10"/>
    </row>
    <row r="84" spans="1:11" x14ac:dyDescent="0.35">
      <c r="A84" t="s">
        <v>320</v>
      </c>
      <c r="B84" t="s">
        <v>321</v>
      </c>
      <c r="C84" s="12">
        <v>3</v>
      </c>
      <c r="D84" s="6"/>
      <c r="I84" s="10"/>
    </row>
    <row r="85" spans="1:11" x14ac:dyDescent="0.35">
      <c r="B85" t="s">
        <v>328</v>
      </c>
      <c r="C85" s="12">
        <v>3</v>
      </c>
      <c r="D85" s="6"/>
      <c r="I85" s="10"/>
    </row>
    <row r="86" spans="1:11" x14ac:dyDescent="0.35">
      <c r="B86" t="s">
        <v>286</v>
      </c>
      <c r="C86" s="12">
        <v>3</v>
      </c>
      <c r="D86" s="6"/>
      <c r="I86" s="10"/>
    </row>
    <row r="87" spans="1:11" x14ac:dyDescent="0.35">
      <c r="A87" s="20"/>
      <c r="B87" s="2"/>
      <c r="C87" s="21"/>
      <c r="D87" s="6"/>
      <c r="I87" s="10"/>
    </row>
    <row r="88" spans="1:11" x14ac:dyDescent="0.35">
      <c r="A88" s="20"/>
      <c r="B88" s="2"/>
      <c r="C88" s="21"/>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320</v>
      </c>
      <c r="B91" t="s">
        <v>321</v>
      </c>
      <c r="C91" s="12">
        <v>3</v>
      </c>
      <c r="D91" s="6"/>
      <c r="I91" s="10"/>
    </row>
    <row r="92" spans="1:11" s="9" customFormat="1" x14ac:dyDescent="0.35">
      <c r="A92"/>
      <c r="B92" t="s">
        <v>293</v>
      </c>
      <c r="C92" s="12">
        <v>3</v>
      </c>
      <c r="D92" s="6"/>
      <c r="E92"/>
      <c r="F92"/>
      <c r="G92" s="8"/>
      <c r="H92" s="8"/>
      <c r="I92" s="10"/>
      <c r="J92" s="17"/>
      <c r="K92" s="17"/>
    </row>
    <row r="93" spans="1:11" x14ac:dyDescent="0.35">
      <c r="B93" t="s">
        <v>293</v>
      </c>
      <c r="C93" s="12">
        <v>3</v>
      </c>
      <c r="D93" s="6"/>
      <c r="I93" s="10"/>
    </row>
    <row r="94" spans="1:11" x14ac:dyDescent="0.35">
      <c r="B94" t="s">
        <v>286</v>
      </c>
      <c r="C94" s="12">
        <v>3</v>
      </c>
      <c r="D94" s="6"/>
      <c r="I94" s="10"/>
    </row>
    <row r="95" spans="1:11" x14ac:dyDescent="0.35">
      <c r="A95" s="20"/>
      <c r="B95" s="2"/>
      <c r="C95" s="21"/>
      <c r="D95" s="6"/>
      <c r="I95" s="10"/>
    </row>
    <row r="96" spans="1:11" x14ac:dyDescent="0.35">
      <c r="A96" s="7"/>
      <c r="B96" s="1"/>
      <c r="C96" s="10"/>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4">
    <mergeCell ref="A74:C74"/>
    <mergeCell ref="G74:I74"/>
    <mergeCell ref="A82:C82"/>
    <mergeCell ref="G82:I82"/>
    <mergeCell ref="A90:C90"/>
    <mergeCell ref="G90:I90"/>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A10:C10"/>
    <mergeCell ref="G10:I10"/>
  </mergeCells>
  <conditionalFormatting sqref="D119">
    <cfRule type="containsText" dxfId="1320" priority="37" operator="containsText" text="Not met">
      <formula>NOT(ISERROR(SEARCH("Not met",D119)))</formula>
    </cfRule>
    <cfRule type="containsText" dxfId="1319" priority="38" operator="containsText" text="MET!">
      <formula>NOT(ISERROR(SEARCH("MET!",D119)))</formula>
    </cfRule>
  </conditionalFormatting>
  <conditionalFormatting sqref="D108:D116">
    <cfRule type="containsText" dxfId="1318" priority="32" operator="containsText" text="Not met">
      <formula>NOT(ISERROR(SEARCH("Not met",D108)))</formula>
    </cfRule>
    <cfRule type="containsText" dxfId="1317" priority="33" operator="containsText" text="MET!">
      <formula>NOT(ISERROR(SEARCH("MET!",D108)))</formula>
    </cfRule>
  </conditionalFormatting>
  <conditionalFormatting sqref="D121">
    <cfRule type="containsText" dxfId="1316" priority="26" operator="containsText" text="Not met">
      <formula>NOT(ISERROR(SEARCH("Not met",D121)))</formula>
    </cfRule>
    <cfRule type="containsText" dxfId="1315" priority="27" operator="containsText" text="MET!">
      <formula>NOT(ISERROR(SEARCH("MET!",D121)))</formula>
    </cfRule>
  </conditionalFormatting>
  <conditionalFormatting sqref="D122">
    <cfRule type="containsText" dxfId="1314" priority="24" operator="containsText" text="Not met">
      <formula>NOT(ISERROR(SEARCH("Not met",D122)))</formula>
    </cfRule>
    <cfRule type="containsText" dxfId="1313" priority="25" operator="containsText" text="MET!">
      <formula>NOT(ISERROR(SEARCH("MET!",D122)))</formula>
    </cfRule>
  </conditionalFormatting>
  <conditionalFormatting sqref="D123">
    <cfRule type="containsText" dxfId="1312" priority="22" operator="containsText" text="Not met">
      <formula>NOT(ISERROR(SEARCH("Not met",D123)))</formula>
    </cfRule>
    <cfRule type="containsText" dxfId="1311" priority="23" operator="containsText" text="MET!">
      <formula>NOT(ISERROR(SEARCH("MET!",D123)))</formula>
    </cfRule>
  </conditionalFormatting>
  <conditionalFormatting sqref="D124">
    <cfRule type="containsText" dxfId="1310" priority="20" operator="containsText" text="Not met">
      <formula>NOT(ISERROR(SEARCH("Not met",D124)))</formula>
    </cfRule>
    <cfRule type="containsText" dxfId="1309" priority="21" operator="containsText" text="MET!">
      <formula>NOT(ISERROR(SEARCH("MET!",D124)))</formula>
    </cfRule>
  </conditionalFormatting>
  <conditionalFormatting sqref="D125">
    <cfRule type="containsText" dxfId="1308" priority="18" operator="containsText" text="Not met">
      <formula>NOT(ISERROR(SEARCH("Not met",D125)))</formula>
    </cfRule>
    <cfRule type="containsText" dxfId="1307" priority="19" operator="containsText" text="MET!">
      <formula>NOT(ISERROR(SEARCH("MET!",D125)))</formula>
    </cfRule>
  </conditionalFormatting>
  <conditionalFormatting sqref="D126">
    <cfRule type="containsText" dxfId="1306" priority="16" operator="containsText" text="Not met">
      <formula>NOT(ISERROR(SEARCH("Not met",D126)))</formula>
    </cfRule>
    <cfRule type="containsText" dxfId="1305" priority="17" operator="containsText" text="MET!">
      <formula>NOT(ISERROR(SEARCH("MET!",D126)))</formula>
    </cfRule>
  </conditionalFormatting>
  <conditionalFormatting sqref="D127">
    <cfRule type="containsText" dxfId="1304" priority="14" operator="containsText" text="Not met">
      <formula>NOT(ISERROR(SEARCH("Not met",D127)))</formula>
    </cfRule>
    <cfRule type="containsText" dxfId="1303" priority="15" operator="containsText" text="MET!">
      <formula>NOT(ISERROR(SEARCH("MET!",D127)))</formula>
    </cfRule>
  </conditionalFormatting>
  <conditionalFormatting sqref="D128">
    <cfRule type="containsText" dxfId="1302" priority="12" operator="containsText" text="Not met">
      <formula>NOT(ISERROR(SEARCH("Not met",D128)))</formula>
    </cfRule>
    <cfRule type="containsText" dxfId="1301" priority="13" operator="containsText" text="MET!">
      <formula>NOT(ISERROR(SEARCH("MET!",D128)))</formula>
    </cfRule>
  </conditionalFormatting>
  <conditionalFormatting sqref="D129">
    <cfRule type="containsText" dxfId="1300" priority="10" operator="containsText" text="Not met">
      <formula>NOT(ISERROR(SEARCH("Not met",D129)))</formula>
    </cfRule>
    <cfRule type="containsText" dxfId="1299" priority="11" operator="containsText" text="MET!">
      <formula>NOT(ISERROR(SEARCH("MET!",D129)))</formula>
    </cfRule>
  </conditionalFormatting>
  <conditionalFormatting sqref="D130">
    <cfRule type="containsText" dxfId="1298" priority="8" operator="containsText" text="Not met">
      <formula>NOT(ISERROR(SEARCH("Not met",D130)))</formula>
    </cfRule>
    <cfRule type="containsText" dxfId="1297" priority="9" operator="containsText" text="MET!">
      <formula>NOT(ISERROR(SEARCH("MET!",D130)))</formula>
    </cfRule>
  </conditionalFormatting>
  <conditionalFormatting sqref="D131">
    <cfRule type="containsText" dxfId="1296" priority="6" operator="containsText" text="Not met">
      <formula>NOT(ISERROR(SEARCH("Not met",D131)))</formula>
    </cfRule>
    <cfRule type="containsText" dxfId="1295" priority="7" operator="containsText" text="MET!">
      <formula>NOT(ISERROR(SEARCH("MET!",D131)))</formula>
    </cfRule>
  </conditionalFormatting>
  <conditionalFormatting sqref="D132">
    <cfRule type="containsText" dxfId="1294" priority="4" operator="containsText" text="Not met">
      <formula>NOT(ISERROR(SEARCH("Not met",D132)))</formula>
    </cfRule>
    <cfRule type="containsText" dxfId="1293" priority="5" operator="containsText" text="MET!">
      <formula>NOT(ISERROR(SEARCH("MET!",D132)))</formula>
    </cfRule>
  </conditionalFormatting>
  <conditionalFormatting sqref="D133">
    <cfRule type="containsText" dxfId="1292" priority="2" operator="containsText" text="Not met">
      <formula>NOT(ISERROR(SEARCH("Not met",D133)))</formula>
    </cfRule>
    <cfRule type="containsText" dxfId="1291" priority="3" operator="containsText" text="MET!">
      <formula>NOT(ISERROR(SEARCH("MET!",D133)))</formula>
    </cfRule>
  </conditionalFormatting>
  <conditionalFormatting sqref="E2:E1048576">
    <cfRule type="cellIs" dxfId="1290" priority="1" operator="equal">
      <formula>"Available for Essential Studies"</formula>
    </cfRule>
  </conditionalFormatting>
  <dataValidations count="3">
    <dataValidation type="list" showInputMessage="1" showErrorMessage="1" sqref="D27:D33 D3:D9 D59:D65 D83:D89 D51:D57 D35:D41 D91:D97 D75:D81 D19:D25 D43:D49 D11:D17 D67:D73">
      <formula1>$B$108:$B$116</formula1>
    </dataValidation>
    <dataValidation type="list" allowBlank="1" showInputMessage="1" showErrorMessage="1" sqref="E3:E97">
      <formula1>$B$121:$B$135</formula1>
    </dataValidation>
    <dataValidation type="list" allowBlank="1" showInputMessage="1" showErrorMessage="1" sqref="F3:F94">
      <formula1>$B$119:$B$121</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94" zoomScaleNormal="55" workbookViewId="0">
      <pane ySplit="1" topLeftCell="A56" activePane="bottomLeft" state="frozen"/>
      <selection pane="bottomLeft" activeCell="B87" sqref="B87"/>
    </sheetView>
  </sheetViews>
  <sheetFormatPr defaultRowHeight="14.5" x14ac:dyDescent="0.35"/>
  <cols>
    <col min="1" max="1" width="11.81640625" bestFit="1" customWidth="1"/>
    <col min="2" max="2" width="49.54296875" bestFit="1" customWidth="1"/>
    <col min="3" max="3" width="6.81640625" style="12" customWidth="1"/>
    <col min="4" max="4" width="31.1796875" bestFit="1" customWidth="1"/>
    <col min="5" max="5" width="44.1796875" customWidth="1"/>
    <col min="6" max="6" width="11"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t="s">
        <v>329</v>
      </c>
      <c r="B3" t="s">
        <v>330</v>
      </c>
      <c r="C3" s="12">
        <v>2</v>
      </c>
      <c r="D3" s="6"/>
      <c r="G3" s="1" t="s">
        <v>75</v>
      </c>
      <c r="H3" s="1" t="s">
        <v>76</v>
      </c>
      <c r="I3" s="10"/>
    </row>
    <row r="4" spans="1:9" x14ac:dyDescent="0.35">
      <c r="A4" t="s">
        <v>331</v>
      </c>
      <c r="B4" t="s">
        <v>332</v>
      </c>
      <c r="C4" s="12">
        <v>4</v>
      </c>
      <c r="D4" s="6" t="s">
        <v>107</v>
      </c>
      <c r="G4" s="46" t="s">
        <v>79</v>
      </c>
      <c r="H4" s="1" t="s">
        <v>80</v>
      </c>
      <c r="I4" s="10"/>
    </row>
    <row r="5" spans="1:9" x14ac:dyDescent="0.35">
      <c r="A5" t="s">
        <v>333</v>
      </c>
      <c r="B5" t="s">
        <v>334</v>
      </c>
      <c r="C5" s="12">
        <v>2</v>
      </c>
      <c r="D5" s="6"/>
      <c r="G5" s="48" t="s">
        <v>83</v>
      </c>
      <c r="H5" s="1" t="s">
        <v>84</v>
      </c>
      <c r="I5" s="10"/>
    </row>
    <row r="6" spans="1:9" x14ac:dyDescent="0.35">
      <c r="B6" t="s">
        <v>335</v>
      </c>
      <c r="C6" s="12">
        <v>4</v>
      </c>
      <c r="D6" s="6" t="s">
        <v>100</v>
      </c>
      <c r="E6" t="s">
        <v>59</v>
      </c>
      <c r="G6" s="49" t="s">
        <v>88</v>
      </c>
      <c r="H6" s="1" t="s">
        <v>89</v>
      </c>
      <c r="I6" s="10"/>
    </row>
    <row r="7" spans="1:9" x14ac:dyDescent="0.35">
      <c r="D7" s="6"/>
      <c r="G7" s="50" t="s">
        <v>91</v>
      </c>
      <c r="H7" s="1" t="s">
        <v>92</v>
      </c>
      <c r="I7" s="10"/>
    </row>
    <row r="8" spans="1:9" x14ac:dyDescent="0.35">
      <c r="D8" s="6"/>
      <c r="I8" s="10"/>
    </row>
    <row r="9" spans="1:9" x14ac:dyDescent="0.35">
      <c r="A9" s="22"/>
      <c r="B9" s="23"/>
      <c r="C9" s="24"/>
      <c r="D9" s="6"/>
      <c r="I9" s="10"/>
    </row>
    <row r="10" spans="1:9" ht="15" x14ac:dyDescent="0.4">
      <c r="A10" s="56" t="s">
        <v>93</v>
      </c>
      <c r="B10" s="57"/>
      <c r="C10" s="57"/>
      <c r="D10" s="15"/>
      <c r="G10" s="61"/>
      <c r="H10" s="61"/>
      <c r="I10" s="61"/>
    </row>
    <row r="11" spans="1:9" x14ac:dyDescent="0.35">
      <c r="A11" t="s">
        <v>336</v>
      </c>
      <c r="B11" t="s">
        <v>337</v>
      </c>
      <c r="C11" s="12">
        <v>4</v>
      </c>
      <c r="D11" s="6" t="s">
        <v>107</v>
      </c>
      <c r="E11" t="s">
        <v>59</v>
      </c>
      <c r="G11" s="8"/>
      <c r="H11" s="8"/>
      <c r="I11" s="10"/>
    </row>
    <row r="12" spans="1:9" x14ac:dyDescent="0.35">
      <c r="A12" t="s">
        <v>338</v>
      </c>
      <c r="B12" t="s">
        <v>339</v>
      </c>
      <c r="C12" s="12">
        <v>4</v>
      </c>
      <c r="D12" s="6"/>
      <c r="I12" s="10"/>
    </row>
    <row r="13" spans="1:9" x14ac:dyDescent="0.35">
      <c r="A13" t="s">
        <v>340</v>
      </c>
      <c r="B13" t="s">
        <v>341</v>
      </c>
      <c r="C13" s="12">
        <v>3</v>
      </c>
      <c r="D13" s="6" t="s">
        <v>87</v>
      </c>
      <c r="E13" t="s">
        <v>55</v>
      </c>
      <c r="I13" s="10"/>
    </row>
    <row r="14" spans="1:9" x14ac:dyDescent="0.35">
      <c r="A14" t="s">
        <v>81</v>
      </c>
      <c r="B14" t="s">
        <v>82</v>
      </c>
      <c r="C14" s="12">
        <v>3</v>
      </c>
      <c r="D14" s="6" t="s">
        <v>50</v>
      </c>
      <c r="E14" t="s">
        <v>50</v>
      </c>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342</v>
      </c>
      <c r="B19" t="s">
        <v>343</v>
      </c>
      <c r="C19" s="12">
        <v>3</v>
      </c>
      <c r="D19" s="6"/>
      <c r="I19" s="10"/>
    </row>
    <row r="20" spans="1:9" x14ac:dyDescent="0.35">
      <c r="A20" t="s">
        <v>344</v>
      </c>
      <c r="B20" t="s">
        <v>345</v>
      </c>
      <c r="C20" s="12">
        <v>4</v>
      </c>
      <c r="D20" s="6"/>
      <c r="I20" s="10"/>
    </row>
    <row r="21" spans="1:9" x14ac:dyDescent="0.35">
      <c r="A21" t="s">
        <v>77</v>
      </c>
      <c r="B21" t="s">
        <v>78</v>
      </c>
      <c r="C21" s="12">
        <v>3</v>
      </c>
      <c r="D21" s="6" t="s">
        <v>52</v>
      </c>
      <c r="E21" t="s">
        <v>52</v>
      </c>
      <c r="I21" s="10"/>
    </row>
    <row r="22" spans="1:9" x14ac:dyDescent="0.35">
      <c r="A22" t="s">
        <v>101</v>
      </c>
      <c r="B22" t="s">
        <v>102</v>
      </c>
      <c r="C22" s="12">
        <v>3</v>
      </c>
      <c r="D22" s="6" t="s">
        <v>51</v>
      </c>
      <c r="E22" t="s">
        <v>51</v>
      </c>
      <c r="I22" s="10"/>
    </row>
    <row r="23" spans="1:9" x14ac:dyDescent="0.35">
      <c r="D23" s="6"/>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346</v>
      </c>
      <c r="B27" t="s">
        <v>347</v>
      </c>
      <c r="C27" s="12">
        <v>3</v>
      </c>
      <c r="D27" s="6"/>
      <c r="I27" s="10"/>
    </row>
    <row r="28" spans="1:9" x14ac:dyDescent="0.35">
      <c r="A28" t="s">
        <v>348</v>
      </c>
      <c r="B28" t="s">
        <v>349</v>
      </c>
      <c r="C28" s="12">
        <v>4</v>
      </c>
      <c r="D28" s="6"/>
      <c r="I28" s="10"/>
    </row>
    <row r="29" spans="1:9" x14ac:dyDescent="0.35">
      <c r="A29" t="s">
        <v>350</v>
      </c>
      <c r="B29" t="s">
        <v>351</v>
      </c>
      <c r="C29" s="12">
        <v>3</v>
      </c>
      <c r="D29" s="6"/>
      <c r="I29" s="10"/>
    </row>
    <row r="30" spans="1:9" x14ac:dyDescent="0.35">
      <c r="A30" t="s">
        <v>352</v>
      </c>
      <c r="B30" t="s">
        <v>353</v>
      </c>
      <c r="C30" s="12">
        <v>3</v>
      </c>
      <c r="D30" s="6"/>
      <c r="I30" s="10"/>
    </row>
    <row r="31" spans="1:9" x14ac:dyDescent="0.35">
      <c r="A31" t="s">
        <v>354</v>
      </c>
      <c r="B31" t="s">
        <v>355</v>
      </c>
      <c r="C31" s="12">
        <v>2</v>
      </c>
      <c r="D31" s="6"/>
      <c r="I31" s="10"/>
    </row>
    <row r="32" spans="1:9" x14ac:dyDescent="0.35">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356</v>
      </c>
      <c r="B35" t="s">
        <v>357</v>
      </c>
      <c r="C35" s="12">
        <v>4</v>
      </c>
      <c r="D35" s="6"/>
      <c r="I35" s="10"/>
    </row>
    <row r="36" spans="1:9" x14ac:dyDescent="0.35">
      <c r="A36" t="s">
        <v>358</v>
      </c>
      <c r="B36" t="s">
        <v>359</v>
      </c>
      <c r="C36" s="12">
        <v>3</v>
      </c>
      <c r="D36" s="6"/>
      <c r="I36" s="10"/>
    </row>
    <row r="37" spans="1:9" x14ac:dyDescent="0.35">
      <c r="A37" t="s">
        <v>360</v>
      </c>
      <c r="B37" t="s">
        <v>361</v>
      </c>
      <c r="C37" s="12">
        <v>3</v>
      </c>
      <c r="D37" s="6"/>
      <c r="I37" s="10"/>
    </row>
    <row r="38" spans="1:9" x14ac:dyDescent="0.35">
      <c r="A38" t="s">
        <v>362</v>
      </c>
      <c r="B38" t="s">
        <v>363</v>
      </c>
      <c r="C38" s="12">
        <v>3</v>
      </c>
      <c r="D38" s="6"/>
      <c r="I38" s="10"/>
    </row>
    <row r="39" spans="1:9" x14ac:dyDescent="0.35">
      <c r="A39" t="s">
        <v>364</v>
      </c>
      <c r="B39" t="s">
        <v>365</v>
      </c>
      <c r="C39" s="12">
        <v>2</v>
      </c>
      <c r="D39" s="6"/>
      <c r="I39" s="10"/>
    </row>
    <row r="40" spans="1:9" x14ac:dyDescent="0.35">
      <c r="A40" t="s">
        <v>127</v>
      </c>
      <c r="B40" t="s">
        <v>128</v>
      </c>
      <c r="C40" s="12">
        <v>3</v>
      </c>
      <c r="D40" s="6" t="s">
        <v>129</v>
      </c>
      <c r="E40" t="s">
        <v>62</v>
      </c>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366</v>
      </c>
      <c r="B43" t="s">
        <v>367</v>
      </c>
      <c r="C43" s="12">
        <v>3</v>
      </c>
      <c r="D43" s="6"/>
      <c r="I43" s="10"/>
    </row>
    <row r="44" spans="1:9" x14ac:dyDescent="0.35">
      <c r="A44" t="s">
        <v>368</v>
      </c>
      <c r="B44" t="s">
        <v>369</v>
      </c>
      <c r="C44" s="12">
        <v>3</v>
      </c>
      <c r="D44" s="6"/>
      <c r="I44" s="10"/>
    </row>
    <row r="45" spans="1:9" x14ac:dyDescent="0.35">
      <c r="A45" t="s">
        <v>370</v>
      </c>
      <c r="B45" t="s">
        <v>371</v>
      </c>
      <c r="C45" s="12">
        <v>2</v>
      </c>
      <c r="D45" s="6"/>
      <c r="I45" s="10"/>
    </row>
    <row r="46" spans="1:9" x14ac:dyDescent="0.35">
      <c r="A46" t="s">
        <v>372</v>
      </c>
      <c r="B46" t="s">
        <v>373</v>
      </c>
      <c r="C46" s="12">
        <v>1</v>
      </c>
      <c r="D46" s="6"/>
      <c r="I46" s="10"/>
    </row>
    <row r="47" spans="1:9" x14ac:dyDescent="0.35">
      <c r="A47" t="s">
        <v>374</v>
      </c>
      <c r="B47" t="s">
        <v>375</v>
      </c>
      <c r="C47" s="12">
        <v>3</v>
      </c>
      <c r="D47" s="6"/>
      <c r="I47" s="10"/>
    </row>
    <row r="48" spans="1:9" x14ac:dyDescent="0.35">
      <c r="A48" t="s">
        <v>376</v>
      </c>
      <c r="B48" t="s">
        <v>377</v>
      </c>
      <c r="C48" s="12">
        <v>2</v>
      </c>
      <c r="D48" s="6"/>
      <c r="I48" s="10"/>
    </row>
    <row r="49" spans="1:9" x14ac:dyDescent="0.35">
      <c r="B49" t="s">
        <v>86</v>
      </c>
      <c r="C49" s="12">
        <v>3</v>
      </c>
      <c r="D49" s="6" t="s">
        <v>87</v>
      </c>
      <c r="E49" t="s">
        <v>58</v>
      </c>
      <c r="I49" s="10"/>
    </row>
    <row r="50" spans="1:9" ht="15" x14ac:dyDescent="0.4">
      <c r="A50" s="56" t="s">
        <v>124</v>
      </c>
      <c r="B50" s="57"/>
      <c r="C50" s="57"/>
      <c r="D50" s="15"/>
      <c r="G50" s="61"/>
      <c r="H50" s="61"/>
      <c r="I50" s="61"/>
    </row>
    <row r="51" spans="1:9" x14ac:dyDescent="0.35">
      <c r="A51" t="s">
        <v>378</v>
      </c>
      <c r="B51" t="s">
        <v>379</v>
      </c>
      <c r="C51" s="12">
        <v>3</v>
      </c>
      <c r="D51" s="6"/>
      <c r="I51" s="10"/>
    </row>
    <row r="52" spans="1:9" x14ac:dyDescent="0.35">
      <c r="A52" t="s">
        <v>380</v>
      </c>
      <c r="B52" t="s">
        <v>381</v>
      </c>
      <c r="C52" s="12">
        <v>4</v>
      </c>
      <c r="D52" s="6"/>
      <c r="I52" s="10"/>
    </row>
    <row r="53" spans="1:9" x14ac:dyDescent="0.35">
      <c r="A53" t="s">
        <v>382</v>
      </c>
      <c r="B53" t="s">
        <v>383</v>
      </c>
      <c r="C53" s="12">
        <v>3</v>
      </c>
      <c r="D53" s="6"/>
      <c r="I53" s="10"/>
    </row>
    <row r="54" spans="1:9" x14ac:dyDescent="0.35">
      <c r="A54" t="s">
        <v>384</v>
      </c>
      <c r="B54" t="s">
        <v>385</v>
      </c>
      <c r="C54" s="12">
        <v>3</v>
      </c>
      <c r="D54" s="6"/>
      <c r="I54" s="10"/>
    </row>
    <row r="55" spans="1:9" x14ac:dyDescent="0.35">
      <c r="A55" t="s">
        <v>386</v>
      </c>
      <c r="B55" t="s">
        <v>387</v>
      </c>
      <c r="C55" s="12">
        <v>2</v>
      </c>
      <c r="D55" s="6"/>
      <c r="I55" s="10"/>
    </row>
    <row r="56" spans="1:9" x14ac:dyDescent="0.35">
      <c r="B56" t="s">
        <v>388</v>
      </c>
      <c r="C56" s="12">
        <v>3</v>
      </c>
      <c r="D56" s="6" t="s">
        <v>87</v>
      </c>
      <c r="E56" t="s">
        <v>58</v>
      </c>
      <c r="I56" s="10"/>
    </row>
    <row r="57" spans="1:9" x14ac:dyDescent="0.35">
      <c r="A57" s="22"/>
      <c r="B57" s="23"/>
      <c r="C57" s="24"/>
      <c r="D57" s="6"/>
      <c r="I57" s="10"/>
    </row>
    <row r="58" spans="1:9" ht="15" x14ac:dyDescent="0.4">
      <c r="A58" s="56" t="s">
        <v>132</v>
      </c>
      <c r="B58" s="57"/>
      <c r="C58" s="57"/>
      <c r="D58" s="15"/>
      <c r="G58" s="61"/>
      <c r="H58" s="61"/>
      <c r="I58" s="61"/>
    </row>
    <row r="59" spans="1:9" x14ac:dyDescent="0.35">
      <c r="A59" t="s">
        <v>389</v>
      </c>
      <c r="B59" t="s">
        <v>390</v>
      </c>
      <c r="C59" s="12">
        <v>3</v>
      </c>
      <c r="D59" s="6"/>
      <c r="I59" s="10"/>
    </row>
    <row r="60" spans="1:9" x14ac:dyDescent="0.35">
      <c r="A60" t="s">
        <v>391</v>
      </c>
      <c r="B60" t="s">
        <v>392</v>
      </c>
      <c r="C60" s="12">
        <v>3</v>
      </c>
      <c r="D60" s="6"/>
      <c r="I60" s="10"/>
    </row>
    <row r="61" spans="1:9" x14ac:dyDescent="0.35">
      <c r="A61" t="s">
        <v>393</v>
      </c>
      <c r="B61" t="s">
        <v>394</v>
      </c>
      <c r="C61" s="12">
        <v>3</v>
      </c>
      <c r="D61" s="6"/>
      <c r="I61" s="10"/>
    </row>
    <row r="62" spans="1:9" x14ac:dyDescent="0.35">
      <c r="A62" t="s">
        <v>395</v>
      </c>
      <c r="B62" t="s">
        <v>396</v>
      </c>
      <c r="C62" s="12">
        <v>2</v>
      </c>
      <c r="D62" s="6"/>
      <c r="I62" s="10"/>
    </row>
    <row r="63" spans="1:9" x14ac:dyDescent="0.35">
      <c r="A63" t="s">
        <v>135</v>
      </c>
      <c r="B63" t="s">
        <v>136</v>
      </c>
      <c r="C63" s="12">
        <v>3</v>
      </c>
      <c r="D63" s="6" t="s">
        <v>129</v>
      </c>
      <c r="E63" t="s">
        <v>53</v>
      </c>
      <c r="H63" s="2"/>
      <c r="I63" s="10"/>
    </row>
    <row r="64" spans="1:9" x14ac:dyDescent="0.35">
      <c r="B64" t="s">
        <v>108</v>
      </c>
      <c r="C64" s="12">
        <v>3</v>
      </c>
      <c r="D64" s="6" t="s">
        <v>109</v>
      </c>
      <c r="E64" t="s">
        <v>57</v>
      </c>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397</v>
      </c>
      <c r="B67" t="s">
        <v>398</v>
      </c>
      <c r="C67" s="12">
        <v>5</v>
      </c>
      <c r="D67" s="6"/>
      <c r="I67" s="10"/>
    </row>
    <row r="68" spans="1:9" x14ac:dyDescent="0.35">
      <c r="A68" t="s">
        <v>399</v>
      </c>
      <c r="B68" t="s">
        <v>400</v>
      </c>
      <c r="C68" s="12">
        <v>3</v>
      </c>
      <c r="D68" s="6"/>
      <c r="I68" s="10"/>
    </row>
    <row r="69" spans="1:9" x14ac:dyDescent="0.35">
      <c r="A69" t="s">
        <v>401</v>
      </c>
      <c r="B69" t="s">
        <v>402</v>
      </c>
      <c r="C69" s="12">
        <v>2</v>
      </c>
      <c r="D69" s="6"/>
      <c r="I69" s="10"/>
    </row>
    <row r="70" spans="1:9" x14ac:dyDescent="0.35">
      <c r="A70" t="s">
        <v>403</v>
      </c>
      <c r="B70" t="s">
        <v>404</v>
      </c>
      <c r="C70" s="12">
        <v>4</v>
      </c>
      <c r="D70" s="6"/>
      <c r="I70" s="10"/>
    </row>
    <row r="71" spans="1:9" x14ac:dyDescent="0.35">
      <c r="A71" t="s">
        <v>405</v>
      </c>
      <c r="B71" t="s">
        <v>406</v>
      </c>
      <c r="C71" s="12">
        <v>1</v>
      </c>
      <c r="D71" s="6"/>
      <c r="I71" s="10"/>
    </row>
    <row r="72" spans="1:9" x14ac:dyDescent="0.35">
      <c r="A72" t="s">
        <v>407</v>
      </c>
      <c r="B72" t="s">
        <v>408</v>
      </c>
      <c r="C72" s="12">
        <v>1</v>
      </c>
      <c r="D72" s="6"/>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410</v>
      </c>
      <c r="B75" t="s">
        <v>411</v>
      </c>
      <c r="C75" s="12">
        <v>3</v>
      </c>
      <c r="D75" s="6"/>
      <c r="I75" s="10"/>
    </row>
    <row r="76" spans="1:9" x14ac:dyDescent="0.35">
      <c r="A76" t="s">
        <v>412</v>
      </c>
      <c r="B76" t="s">
        <v>413</v>
      </c>
      <c r="C76" s="12">
        <v>3</v>
      </c>
      <c r="D76" s="6"/>
      <c r="E76" t="s">
        <v>61</v>
      </c>
      <c r="I76" s="10"/>
    </row>
    <row r="77" spans="1:9" x14ac:dyDescent="0.35">
      <c r="A77" t="s">
        <v>414</v>
      </c>
      <c r="B77" t="s">
        <v>406</v>
      </c>
      <c r="C77" s="12">
        <v>1</v>
      </c>
      <c r="D77" s="6"/>
      <c r="I77" s="10"/>
    </row>
    <row r="78" spans="1:9" x14ac:dyDescent="0.35">
      <c r="A78" t="s">
        <v>415</v>
      </c>
      <c r="B78" t="s">
        <v>416</v>
      </c>
      <c r="C78" s="12">
        <v>4</v>
      </c>
      <c r="D78" s="6"/>
      <c r="I78" s="10"/>
    </row>
    <row r="79" spans="1:9" x14ac:dyDescent="0.35">
      <c r="A79" t="s">
        <v>417</v>
      </c>
      <c r="B79" t="s">
        <v>418</v>
      </c>
      <c r="C79" s="12">
        <v>2</v>
      </c>
      <c r="D79" s="6"/>
      <c r="I79" s="10"/>
    </row>
    <row r="80" spans="1:9" x14ac:dyDescent="0.35">
      <c r="A80" t="s">
        <v>419</v>
      </c>
      <c r="B80" t="s">
        <v>420</v>
      </c>
      <c r="C80" s="12">
        <v>4</v>
      </c>
      <c r="D80" s="6" t="s">
        <v>74</v>
      </c>
      <c r="E80" t="s">
        <v>60</v>
      </c>
      <c r="I80" s="10"/>
    </row>
    <row r="81" spans="1:11" x14ac:dyDescent="0.35">
      <c r="A81" s="22"/>
      <c r="B81" s="23"/>
      <c r="C81" s="24"/>
      <c r="D81" s="6"/>
      <c r="I81" s="10"/>
    </row>
    <row r="82" spans="1:11" ht="15" x14ac:dyDescent="0.4">
      <c r="A82" s="56" t="s">
        <v>143</v>
      </c>
      <c r="B82" s="57"/>
      <c r="C82" s="57"/>
      <c r="D82" s="15"/>
      <c r="G82" s="61"/>
      <c r="H82" s="61"/>
      <c r="I82" s="61"/>
    </row>
    <row r="83" spans="1:11" x14ac:dyDescent="0.35">
      <c r="A83" t="s">
        <v>421</v>
      </c>
      <c r="B83" t="s">
        <v>406</v>
      </c>
      <c r="C83" s="12">
        <v>1</v>
      </c>
      <c r="D83" s="6"/>
      <c r="I83" s="10"/>
    </row>
    <row r="84" spans="1:11" x14ac:dyDescent="0.35">
      <c r="A84" t="s">
        <v>422</v>
      </c>
      <c r="B84" t="s">
        <v>423</v>
      </c>
      <c r="C84" s="12">
        <v>5</v>
      </c>
      <c r="D84" s="6"/>
      <c r="I84" s="10"/>
    </row>
    <row r="85" spans="1:11" x14ac:dyDescent="0.35">
      <c r="A85" t="s">
        <v>424</v>
      </c>
      <c r="B85" t="s">
        <v>425</v>
      </c>
      <c r="C85" s="12">
        <v>2</v>
      </c>
      <c r="D85" s="6"/>
      <c r="I85" s="10"/>
    </row>
    <row r="86" spans="1:11" x14ac:dyDescent="0.35">
      <c r="A86" t="s">
        <v>426</v>
      </c>
      <c r="B86" t="s">
        <v>427</v>
      </c>
      <c r="C86" s="12">
        <v>3</v>
      </c>
      <c r="D86" s="6"/>
      <c r="I86" s="10"/>
    </row>
    <row r="87" spans="1:11" x14ac:dyDescent="0.35">
      <c r="B87" t="s">
        <v>173</v>
      </c>
      <c r="C87" s="12">
        <v>3</v>
      </c>
      <c r="D87" s="6" t="s">
        <v>129</v>
      </c>
      <c r="E87" s="34" t="s">
        <v>54</v>
      </c>
      <c r="I87" s="10"/>
    </row>
    <row r="88" spans="1:11" x14ac:dyDescent="0.35">
      <c r="B88" t="s">
        <v>108</v>
      </c>
      <c r="C88" s="12">
        <v>3</v>
      </c>
      <c r="D88" s="6" t="s">
        <v>109</v>
      </c>
      <c r="E88" t="s">
        <v>57</v>
      </c>
      <c r="I88" s="10"/>
    </row>
    <row r="89" spans="1:11" x14ac:dyDescent="0.35">
      <c r="A89" s="22"/>
      <c r="B89" s="23"/>
      <c r="C89" s="24"/>
      <c r="D89" s="6"/>
      <c r="I89" s="10"/>
    </row>
    <row r="90" spans="1:11" ht="15" x14ac:dyDescent="0.4">
      <c r="A90" s="56" t="s">
        <v>146</v>
      </c>
      <c r="B90" s="57"/>
      <c r="C90" s="57"/>
      <c r="D90" s="15"/>
      <c r="G90" s="61"/>
      <c r="H90" s="61"/>
      <c r="I90" s="61"/>
    </row>
    <row r="91" spans="1:11" x14ac:dyDescent="0.35">
      <c r="A91" t="s">
        <v>428</v>
      </c>
      <c r="B91" t="s">
        <v>429</v>
      </c>
      <c r="C91" s="12">
        <v>5</v>
      </c>
      <c r="D91" s="6"/>
      <c r="I91" s="10"/>
    </row>
    <row r="92" spans="1:11" s="9" customFormat="1" x14ac:dyDescent="0.35">
      <c r="A92" t="s">
        <v>430</v>
      </c>
      <c r="B92" t="s">
        <v>431</v>
      </c>
      <c r="C92" s="12">
        <v>3</v>
      </c>
      <c r="D92" s="6"/>
      <c r="E92"/>
      <c r="F92"/>
      <c r="G92" s="8"/>
      <c r="H92" s="8"/>
      <c r="I92" s="10"/>
      <c r="J92" s="17"/>
      <c r="K92" s="17"/>
    </row>
    <row r="93" spans="1:11" x14ac:dyDescent="0.35">
      <c r="A93" t="s">
        <v>432</v>
      </c>
      <c r="B93" t="s">
        <v>433</v>
      </c>
      <c r="C93" s="12">
        <v>2</v>
      </c>
      <c r="D93" s="6"/>
      <c r="I93" s="10"/>
    </row>
    <row r="94" spans="1:11" x14ac:dyDescent="0.35">
      <c r="A94" t="s">
        <v>434</v>
      </c>
      <c r="B94" t="s">
        <v>435</v>
      </c>
      <c r="C94" s="12">
        <v>3</v>
      </c>
      <c r="D94" s="6"/>
      <c r="I94" s="10"/>
    </row>
    <row r="95" spans="1:11" x14ac:dyDescent="0.35">
      <c r="B95" t="s">
        <v>108</v>
      </c>
      <c r="C95" s="12">
        <v>3</v>
      </c>
      <c r="D95" s="6" t="s">
        <v>109</v>
      </c>
      <c r="E95" s="34" t="s">
        <v>56</v>
      </c>
      <c r="I95" s="10"/>
    </row>
    <row r="96" spans="1:11" x14ac:dyDescent="0.35">
      <c r="B96" t="s">
        <v>388</v>
      </c>
      <c r="C96" s="12">
        <v>3</v>
      </c>
      <c r="D96" s="6" t="s">
        <v>87</v>
      </c>
      <c r="E96" t="s">
        <v>58</v>
      </c>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4">
    <mergeCell ref="A18:C18"/>
    <mergeCell ref="G18:I18"/>
    <mergeCell ref="A1:C1"/>
    <mergeCell ref="A2:C2"/>
    <mergeCell ref="A10:C10"/>
    <mergeCell ref="G10:I10"/>
    <mergeCell ref="A26:C26"/>
    <mergeCell ref="G26:I26"/>
    <mergeCell ref="A34:C34"/>
    <mergeCell ref="G34:I34"/>
    <mergeCell ref="A42:C42"/>
    <mergeCell ref="G42:I42"/>
    <mergeCell ref="A50:C50"/>
    <mergeCell ref="G50:I50"/>
    <mergeCell ref="A58:C58"/>
    <mergeCell ref="G58:I58"/>
    <mergeCell ref="A66:C66"/>
    <mergeCell ref="G66:I66"/>
    <mergeCell ref="A74:C74"/>
    <mergeCell ref="G74:I74"/>
    <mergeCell ref="A82:C82"/>
    <mergeCell ref="G82:I82"/>
    <mergeCell ref="A90:C90"/>
    <mergeCell ref="G90:I90"/>
  </mergeCells>
  <conditionalFormatting sqref="D119">
    <cfRule type="containsText" dxfId="1289" priority="38" operator="containsText" text="Not met">
      <formula>NOT(ISERROR(SEARCH("Not met",D119)))</formula>
    </cfRule>
    <cfRule type="containsText" dxfId="1288" priority="39" operator="containsText" text="MET!">
      <formula>NOT(ISERROR(SEARCH("MET!",D119)))</formula>
    </cfRule>
  </conditionalFormatting>
  <conditionalFormatting sqref="D108:D116">
    <cfRule type="containsText" dxfId="1287" priority="33" operator="containsText" text="Not met">
      <formula>NOT(ISERROR(SEARCH("Not met",D108)))</formula>
    </cfRule>
    <cfRule type="containsText" dxfId="1286" priority="34" operator="containsText" text="MET!">
      <formula>NOT(ISERROR(SEARCH("MET!",D108)))</formula>
    </cfRule>
  </conditionalFormatting>
  <conditionalFormatting sqref="D121">
    <cfRule type="containsText" dxfId="1285" priority="28" operator="containsText" text="Not met">
      <formula>NOT(ISERROR(SEARCH("Not met",D121)))</formula>
    </cfRule>
    <cfRule type="containsText" dxfId="1284" priority="29" operator="containsText" text="MET!">
      <formula>NOT(ISERROR(SEARCH("MET!",D121)))</formula>
    </cfRule>
  </conditionalFormatting>
  <conditionalFormatting sqref="D122">
    <cfRule type="containsText" dxfId="1283" priority="26" operator="containsText" text="Not met">
      <formula>NOT(ISERROR(SEARCH("Not met",D122)))</formula>
    </cfRule>
    <cfRule type="containsText" dxfId="1282" priority="27" operator="containsText" text="MET!">
      <formula>NOT(ISERROR(SEARCH("MET!",D122)))</formula>
    </cfRule>
  </conditionalFormatting>
  <conditionalFormatting sqref="D123">
    <cfRule type="containsText" dxfId="1281" priority="24" operator="containsText" text="Not met">
      <formula>NOT(ISERROR(SEARCH("Not met",D123)))</formula>
    </cfRule>
    <cfRule type="containsText" dxfId="1280" priority="25" operator="containsText" text="MET!">
      <formula>NOT(ISERROR(SEARCH("MET!",D123)))</formula>
    </cfRule>
  </conditionalFormatting>
  <conditionalFormatting sqref="D124">
    <cfRule type="containsText" dxfId="1279" priority="22" operator="containsText" text="Not met">
      <formula>NOT(ISERROR(SEARCH("Not met",D124)))</formula>
    </cfRule>
    <cfRule type="containsText" dxfId="1278" priority="23" operator="containsText" text="MET!">
      <formula>NOT(ISERROR(SEARCH("MET!",D124)))</formula>
    </cfRule>
  </conditionalFormatting>
  <conditionalFormatting sqref="D125">
    <cfRule type="containsText" dxfId="1277" priority="20" operator="containsText" text="Not met">
      <formula>NOT(ISERROR(SEARCH("Not met",D125)))</formula>
    </cfRule>
    <cfRule type="containsText" dxfId="1276" priority="21" operator="containsText" text="MET!">
      <formula>NOT(ISERROR(SEARCH("MET!",D125)))</formula>
    </cfRule>
  </conditionalFormatting>
  <conditionalFormatting sqref="D126">
    <cfRule type="containsText" dxfId="1275" priority="18" operator="containsText" text="Not met">
      <formula>NOT(ISERROR(SEARCH("Not met",D126)))</formula>
    </cfRule>
    <cfRule type="containsText" dxfId="1274" priority="19" operator="containsText" text="MET!">
      <formula>NOT(ISERROR(SEARCH("MET!",D126)))</formula>
    </cfRule>
  </conditionalFormatting>
  <conditionalFormatting sqref="D127">
    <cfRule type="containsText" dxfId="1273" priority="16" operator="containsText" text="Not met">
      <formula>NOT(ISERROR(SEARCH("Not met",D127)))</formula>
    </cfRule>
    <cfRule type="containsText" dxfId="1272" priority="17" operator="containsText" text="MET!">
      <formula>NOT(ISERROR(SEARCH("MET!",D127)))</formula>
    </cfRule>
  </conditionalFormatting>
  <conditionalFormatting sqref="D128">
    <cfRule type="containsText" dxfId="1271" priority="14" operator="containsText" text="Not met">
      <formula>NOT(ISERROR(SEARCH("Not met",D128)))</formula>
    </cfRule>
    <cfRule type="containsText" dxfId="1270" priority="15" operator="containsText" text="MET!">
      <formula>NOT(ISERROR(SEARCH("MET!",D128)))</formula>
    </cfRule>
  </conditionalFormatting>
  <conditionalFormatting sqref="D129">
    <cfRule type="containsText" dxfId="1269" priority="12" operator="containsText" text="Not met">
      <formula>NOT(ISERROR(SEARCH("Not met",D129)))</formula>
    </cfRule>
    <cfRule type="containsText" dxfId="1268" priority="13" operator="containsText" text="MET!">
      <formula>NOT(ISERROR(SEARCH("MET!",D129)))</formula>
    </cfRule>
  </conditionalFormatting>
  <conditionalFormatting sqref="D130">
    <cfRule type="containsText" dxfId="1267" priority="10" operator="containsText" text="Not met">
      <formula>NOT(ISERROR(SEARCH("Not met",D130)))</formula>
    </cfRule>
    <cfRule type="containsText" dxfId="1266" priority="11" operator="containsText" text="MET!">
      <formula>NOT(ISERROR(SEARCH("MET!",D130)))</formula>
    </cfRule>
  </conditionalFormatting>
  <conditionalFormatting sqref="D131">
    <cfRule type="containsText" dxfId="1265" priority="8" operator="containsText" text="Not met">
      <formula>NOT(ISERROR(SEARCH("Not met",D131)))</formula>
    </cfRule>
    <cfRule type="containsText" dxfId="1264" priority="9" operator="containsText" text="MET!">
      <formula>NOT(ISERROR(SEARCH("MET!",D131)))</formula>
    </cfRule>
  </conditionalFormatting>
  <conditionalFormatting sqref="D132">
    <cfRule type="containsText" dxfId="1263" priority="6" operator="containsText" text="Not met">
      <formula>NOT(ISERROR(SEARCH("Not met",D132)))</formula>
    </cfRule>
    <cfRule type="containsText" dxfId="1262" priority="7" operator="containsText" text="MET!">
      <formula>NOT(ISERROR(SEARCH("MET!",D132)))</formula>
    </cfRule>
  </conditionalFormatting>
  <conditionalFormatting sqref="D133">
    <cfRule type="containsText" dxfId="1261" priority="4" operator="containsText" text="Not met">
      <formula>NOT(ISERROR(SEARCH("Not met",D133)))</formula>
    </cfRule>
    <cfRule type="containsText" dxfId="1260" priority="5" operator="containsText" text="MET!">
      <formula>NOT(ISERROR(SEARCH("MET!",D133)))</formula>
    </cfRule>
  </conditionalFormatting>
  <conditionalFormatting sqref="E2:E1048576">
    <cfRule type="cellIs" dxfId="1259" priority="3" operator="equal">
      <formula>"Available for Essential Studies"</formula>
    </cfRule>
  </conditionalFormatting>
  <dataValidations count="3">
    <dataValidation type="list" allowBlank="1" showInputMessage="1" showErrorMessage="1" sqref="E3:E97">
      <formula1>$B$121:$B$135</formula1>
    </dataValidation>
    <dataValidation type="list" showInputMessage="1" showErrorMessage="1" sqref="D3:D9 D59:D65 D67:D73 D51:D57 D35:D41 D91:D97 D75:D81 D19:D25 D43:D49 D11:D17 D83:D89 D27:D33">
      <formula1>$B$108:$B$116</formula1>
    </dataValidation>
    <dataValidation type="list" allowBlank="1" showInputMessage="1" showErrorMessage="1" sqref="F3:F94">
      <formula1>$B$119:$B$121</formula1>
    </dataValidation>
  </dataValidations>
  <pageMargins left="0.7" right="0.7" top="0.75" bottom="0.75" header="0.3" footer="0.3"/>
  <pageSetup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6.26953125" style="12" customWidth="1"/>
    <col min="4" max="4" width="31.1796875" bestFit="1" customWidth="1"/>
    <col min="5" max="5" width="44.1796875" customWidth="1"/>
    <col min="6" max="6" width="13.179687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t="s">
        <v>329</v>
      </c>
      <c r="B3" t="s">
        <v>330</v>
      </c>
      <c r="C3" s="12">
        <v>2</v>
      </c>
      <c r="D3" s="6"/>
      <c r="G3" s="1" t="s">
        <v>75</v>
      </c>
      <c r="H3" s="1" t="s">
        <v>76</v>
      </c>
      <c r="I3" s="10"/>
    </row>
    <row r="4" spans="1:9" x14ac:dyDescent="0.35">
      <c r="A4" t="s">
        <v>331</v>
      </c>
      <c r="B4" t="s">
        <v>332</v>
      </c>
      <c r="C4" s="12">
        <v>4</v>
      </c>
      <c r="D4" s="6" t="s">
        <v>100</v>
      </c>
      <c r="E4" t="s">
        <v>59</v>
      </c>
      <c r="G4" s="46" t="s">
        <v>79</v>
      </c>
      <c r="H4" s="1" t="s">
        <v>80</v>
      </c>
      <c r="I4" s="10"/>
    </row>
    <row r="5" spans="1:9" x14ac:dyDescent="0.35">
      <c r="A5" t="s">
        <v>436</v>
      </c>
      <c r="B5" t="s">
        <v>437</v>
      </c>
      <c r="C5" s="12">
        <v>6</v>
      </c>
      <c r="D5" s="6"/>
      <c r="G5" s="48" t="s">
        <v>83</v>
      </c>
      <c r="H5" s="1" t="s">
        <v>84</v>
      </c>
      <c r="I5" s="10"/>
    </row>
    <row r="6" spans="1:9" x14ac:dyDescent="0.35">
      <c r="A6" t="s">
        <v>163</v>
      </c>
      <c r="B6" t="s">
        <v>164</v>
      </c>
      <c r="C6" s="12">
        <v>4</v>
      </c>
      <c r="D6" s="6" t="s">
        <v>74</v>
      </c>
      <c r="F6" t="s">
        <v>1580</v>
      </c>
      <c r="G6" s="49" t="s">
        <v>88</v>
      </c>
      <c r="H6" s="1" t="s">
        <v>89</v>
      </c>
      <c r="I6" s="10"/>
    </row>
    <row r="7" spans="1:9" x14ac:dyDescent="0.35">
      <c r="D7" s="6"/>
      <c r="G7" s="50" t="s">
        <v>91</v>
      </c>
      <c r="H7" s="1" t="s">
        <v>92</v>
      </c>
      <c r="I7" s="10"/>
    </row>
    <row r="8" spans="1:9" x14ac:dyDescent="0.35">
      <c r="D8" s="6"/>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E11" t="s">
        <v>59</v>
      </c>
      <c r="G11" s="8"/>
      <c r="H11" s="8"/>
      <c r="I11" s="10"/>
    </row>
    <row r="12" spans="1:9" x14ac:dyDescent="0.35">
      <c r="A12" t="s">
        <v>438</v>
      </c>
      <c r="B12" t="s">
        <v>439</v>
      </c>
      <c r="C12" s="12">
        <v>6</v>
      </c>
      <c r="D12" s="6"/>
      <c r="I12" s="10"/>
    </row>
    <row r="13" spans="1:9" x14ac:dyDescent="0.35">
      <c r="A13" t="s">
        <v>77</v>
      </c>
      <c r="B13" t="s">
        <v>78</v>
      </c>
      <c r="C13" s="12">
        <v>3</v>
      </c>
      <c r="D13" s="6" t="s">
        <v>52</v>
      </c>
      <c r="E13" t="s">
        <v>52</v>
      </c>
      <c r="I13" s="10"/>
    </row>
    <row r="14" spans="1:9" x14ac:dyDescent="0.35">
      <c r="A14" t="s">
        <v>81</v>
      </c>
      <c r="B14" t="s">
        <v>82</v>
      </c>
      <c r="C14" s="12">
        <v>3</v>
      </c>
      <c r="D14" s="6" t="s">
        <v>50</v>
      </c>
      <c r="E14" t="s">
        <v>50</v>
      </c>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344</v>
      </c>
      <c r="B19" t="s">
        <v>345</v>
      </c>
      <c r="C19" s="12">
        <v>4</v>
      </c>
      <c r="D19" s="6"/>
      <c r="I19" s="10"/>
    </row>
    <row r="20" spans="1:9" x14ac:dyDescent="0.35">
      <c r="A20" t="s">
        <v>440</v>
      </c>
      <c r="B20" t="s">
        <v>441</v>
      </c>
      <c r="C20" s="12">
        <v>3</v>
      </c>
      <c r="D20" s="6"/>
      <c r="I20" s="10"/>
    </row>
    <row r="21" spans="1:9" x14ac:dyDescent="0.35">
      <c r="A21" t="s">
        <v>158</v>
      </c>
      <c r="B21" t="s">
        <v>159</v>
      </c>
      <c r="C21" s="12">
        <v>3</v>
      </c>
      <c r="D21" s="6" t="s">
        <v>87</v>
      </c>
      <c r="E21" t="s">
        <v>58</v>
      </c>
      <c r="I21" s="10"/>
    </row>
    <row r="22" spans="1:9" x14ac:dyDescent="0.35">
      <c r="A22" t="s">
        <v>101</v>
      </c>
      <c r="B22" t="s">
        <v>102</v>
      </c>
      <c r="C22" s="12">
        <v>3</v>
      </c>
      <c r="D22" s="6" t="s">
        <v>51</v>
      </c>
      <c r="E22" t="s">
        <v>51</v>
      </c>
      <c r="I22" s="10"/>
    </row>
    <row r="23" spans="1:9" x14ac:dyDescent="0.35">
      <c r="B23" t="s">
        <v>108</v>
      </c>
      <c r="C23" s="12">
        <v>3</v>
      </c>
      <c r="D23" s="6" t="s">
        <v>109</v>
      </c>
      <c r="E23" t="s">
        <v>57</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442</v>
      </c>
      <c r="B27" t="s">
        <v>443</v>
      </c>
      <c r="C27" s="12">
        <v>3</v>
      </c>
      <c r="D27" s="6"/>
      <c r="I27" s="10"/>
    </row>
    <row r="28" spans="1:9" x14ac:dyDescent="0.35">
      <c r="A28" t="s">
        <v>444</v>
      </c>
      <c r="B28" t="s">
        <v>445</v>
      </c>
      <c r="C28" s="12">
        <v>3</v>
      </c>
      <c r="D28" s="6"/>
      <c r="I28" s="10"/>
    </row>
    <row r="29" spans="1:9" x14ac:dyDescent="0.35">
      <c r="A29" t="s">
        <v>446</v>
      </c>
      <c r="B29" t="s">
        <v>447</v>
      </c>
      <c r="C29" s="12">
        <v>4</v>
      </c>
      <c r="D29" s="6"/>
      <c r="I29" s="10"/>
    </row>
    <row r="30" spans="1:9" x14ac:dyDescent="0.35">
      <c r="A30" t="s">
        <v>448</v>
      </c>
      <c r="B30" t="s">
        <v>449</v>
      </c>
      <c r="C30" s="12">
        <v>3</v>
      </c>
      <c r="D30" s="6"/>
      <c r="I30" s="10"/>
    </row>
    <row r="31" spans="1:9" x14ac:dyDescent="0.35">
      <c r="A31" t="s">
        <v>450</v>
      </c>
      <c r="B31" t="s">
        <v>451</v>
      </c>
      <c r="C31" s="12">
        <v>3</v>
      </c>
      <c r="D31" s="6"/>
      <c r="I31" s="10"/>
    </row>
    <row r="32" spans="1:9" x14ac:dyDescent="0.35">
      <c r="A32" t="s">
        <v>452</v>
      </c>
      <c r="B32" t="s">
        <v>453</v>
      </c>
      <c r="C32" s="12">
        <v>3</v>
      </c>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454</v>
      </c>
      <c r="B35" t="s">
        <v>455</v>
      </c>
      <c r="C35" s="12">
        <v>3</v>
      </c>
      <c r="D35" s="6"/>
      <c r="I35" s="10"/>
    </row>
    <row r="36" spans="1:9" x14ac:dyDescent="0.35">
      <c r="A36" t="s">
        <v>456</v>
      </c>
      <c r="B36" t="s">
        <v>457</v>
      </c>
      <c r="C36" s="12">
        <v>3</v>
      </c>
      <c r="D36" s="6"/>
      <c r="I36" s="10"/>
    </row>
    <row r="37" spans="1:9" x14ac:dyDescent="0.35">
      <c r="A37" t="s">
        <v>458</v>
      </c>
      <c r="B37" t="s">
        <v>459</v>
      </c>
      <c r="C37" s="12">
        <v>3</v>
      </c>
      <c r="D37" s="6"/>
      <c r="I37" s="10"/>
    </row>
    <row r="38" spans="1:9" x14ac:dyDescent="0.35">
      <c r="A38" t="s">
        <v>460</v>
      </c>
      <c r="B38" t="s">
        <v>461</v>
      </c>
      <c r="C38" s="12">
        <v>1</v>
      </c>
      <c r="D38" s="6"/>
      <c r="I38" s="10"/>
    </row>
    <row r="39" spans="1:9" x14ac:dyDescent="0.35">
      <c r="A39" t="s">
        <v>462</v>
      </c>
      <c r="B39" t="s">
        <v>463</v>
      </c>
      <c r="C39" s="12">
        <v>2</v>
      </c>
      <c r="D39" s="6"/>
      <c r="I39" s="10"/>
    </row>
    <row r="40" spans="1:9" x14ac:dyDescent="0.35">
      <c r="A40" t="s">
        <v>464</v>
      </c>
      <c r="B40" t="s">
        <v>465</v>
      </c>
      <c r="C40" s="12">
        <v>6</v>
      </c>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466</v>
      </c>
      <c r="B43" t="s">
        <v>467</v>
      </c>
      <c r="C43" s="12">
        <v>3</v>
      </c>
      <c r="D43" s="6"/>
      <c r="I43" s="10"/>
    </row>
    <row r="44" spans="1:9" x14ac:dyDescent="0.35">
      <c r="A44" t="s">
        <v>468</v>
      </c>
      <c r="B44" t="s">
        <v>469</v>
      </c>
      <c r="C44" s="12">
        <v>1</v>
      </c>
      <c r="D44" s="6"/>
      <c r="I44" s="10"/>
    </row>
    <row r="45" spans="1:9" x14ac:dyDescent="0.35">
      <c r="A45" t="s">
        <v>470</v>
      </c>
      <c r="B45" t="s">
        <v>471</v>
      </c>
      <c r="C45" s="12">
        <v>1</v>
      </c>
      <c r="D45" s="6"/>
      <c r="I45" s="10"/>
    </row>
    <row r="46" spans="1:9" x14ac:dyDescent="0.35">
      <c r="A46" t="s">
        <v>472</v>
      </c>
      <c r="B46" t="s">
        <v>473</v>
      </c>
      <c r="C46" s="12">
        <v>6</v>
      </c>
      <c r="D46" s="6"/>
      <c r="I46" s="10"/>
    </row>
    <row r="47" spans="1:9" x14ac:dyDescent="0.35">
      <c r="A47" t="s">
        <v>474</v>
      </c>
      <c r="B47" t="s">
        <v>475</v>
      </c>
      <c r="C47" s="12">
        <v>4</v>
      </c>
      <c r="D47" s="6"/>
      <c r="I47" s="10"/>
    </row>
    <row r="48" spans="1:9" s="1" customFormat="1" x14ac:dyDescent="0.35">
      <c r="A48" s="20"/>
      <c r="B48" s="2"/>
      <c r="C48" s="21"/>
      <c r="D48" s="6"/>
      <c r="E48"/>
      <c r="F48"/>
      <c r="I48" s="10"/>
    </row>
    <row r="49" spans="1:9" s="1" customFormat="1" ht="15" x14ac:dyDescent="0.4">
      <c r="A49" s="56" t="s">
        <v>476</v>
      </c>
      <c r="B49" s="57"/>
      <c r="C49" s="57"/>
      <c r="D49" s="6"/>
      <c r="E49"/>
      <c r="F49"/>
      <c r="I49" s="10"/>
    </row>
    <row r="50" spans="1:9" s="1" customFormat="1" x14ac:dyDescent="0.35">
      <c r="A50" t="s">
        <v>477</v>
      </c>
      <c r="B50" t="s">
        <v>478</v>
      </c>
      <c r="C50" s="12">
        <v>12</v>
      </c>
      <c r="D50" s="6"/>
      <c r="E50"/>
      <c r="F50"/>
      <c r="I50" s="10"/>
    </row>
    <row r="51" spans="1:9" s="1" customFormat="1" ht="15" x14ac:dyDescent="0.4">
      <c r="A51" s="56" t="s">
        <v>124</v>
      </c>
      <c r="B51" s="57"/>
      <c r="C51" s="57"/>
      <c r="D51" s="15"/>
      <c r="E51"/>
      <c r="F51"/>
      <c r="G51" s="61"/>
      <c r="H51" s="61"/>
      <c r="I51" s="61"/>
    </row>
    <row r="52" spans="1:9" s="1" customFormat="1" x14ac:dyDescent="0.35">
      <c r="A52" t="s">
        <v>378</v>
      </c>
      <c r="B52" t="s">
        <v>379</v>
      </c>
      <c r="C52" s="12">
        <v>3</v>
      </c>
      <c r="D52" s="6"/>
      <c r="E52"/>
      <c r="F52"/>
      <c r="I52" s="10"/>
    </row>
    <row r="53" spans="1:9" s="1" customFormat="1" x14ac:dyDescent="0.35">
      <c r="A53" t="s">
        <v>479</v>
      </c>
      <c r="B53" t="s">
        <v>480</v>
      </c>
      <c r="C53" s="12">
        <v>3</v>
      </c>
      <c r="D53" s="6"/>
      <c r="E53"/>
      <c r="F53"/>
      <c r="I53" s="10"/>
    </row>
    <row r="54" spans="1:9" s="1" customFormat="1" x14ac:dyDescent="0.35">
      <c r="A54" t="s">
        <v>481</v>
      </c>
      <c r="B54" t="s">
        <v>482</v>
      </c>
      <c r="C54" s="12">
        <v>4</v>
      </c>
      <c r="D54" s="6"/>
      <c r="E54"/>
      <c r="F54"/>
      <c r="I54" s="10"/>
    </row>
    <row r="55" spans="1:9" s="1" customFormat="1" x14ac:dyDescent="0.35">
      <c r="A55" t="s">
        <v>483</v>
      </c>
      <c r="B55" t="s">
        <v>484</v>
      </c>
      <c r="C55" s="12">
        <v>2</v>
      </c>
      <c r="D55" s="6"/>
      <c r="E55"/>
      <c r="F55"/>
      <c r="I55" s="10"/>
    </row>
    <row r="56" spans="1:9" s="1" customFormat="1" x14ac:dyDescent="0.35">
      <c r="A56"/>
      <c r="B56"/>
      <c r="C56" s="12"/>
      <c r="D56" s="6"/>
      <c r="E56"/>
      <c r="F56"/>
      <c r="I56" s="10"/>
    </row>
    <row r="57" spans="1:9" s="1" customFormat="1" x14ac:dyDescent="0.35">
      <c r="A57"/>
      <c r="B57"/>
      <c r="C57" s="12"/>
      <c r="D57" s="6"/>
      <c r="E57"/>
      <c r="F57"/>
      <c r="I57" s="10"/>
    </row>
    <row r="58" spans="1:9" s="1" customFormat="1" x14ac:dyDescent="0.35">
      <c r="A58" s="22"/>
      <c r="B58" s="23"/>
      <c r="C58" s="24"/>
      <c r="D58" s="6"/>
      <c r="E58"/>
      <c r="F58"/>
      <c r="I58" s="10"/>
    </row>
    <row r="59" spans="1:9" s="1" customFormat="1" ht="15" x14ac:dyDescent="0.4">
      <c r="A59" s="56" t="s">
        <v>132</v>
      </c>
      <c r="B59" s="57"/>
      <c r="C59" s="57"/>
      <c r="D59" s="15"/>
      <c r="E59"/>
      <c r="F59"/>
      <c r="G59" s="61"/>
      <c r="H59" s="61"/>
      <c r="I59" s="61"/>
    </row>
    <row r="60" spans="1:9" s="1" customFormat="1" x14ac:dyDescent="0.35">
      <c r="A60" t="s">
        <v>485</v>
      </c>
      <c r="B60" t="s">
        <v>486</v>
      </c>
      <c r="C60" s="12">
        <v>3</v>
      </c>
      <c r="D60" s="6"/>
      <c r="E60"/>
      <c r="F60"/>
      <c r="I60" s="10"/>
    </row>
    <row r="61" spans="1:9" s="1" customFormat="1" x14ac:dyDescent="0.35">
      <c r="A61" t="s">
        <v>487</v>
      </c>
      <c r="B61" t="s">
        <v>488</v>
      </c>
      <c r="C61" s="12">
        <v>3</v>
      </c>
      <c r="D61" s="6" t="s">
        <v>87</v>
      </c>
      <c r="E61" t="s">
        <v>58</v>
      </c>
      <c r="F61"/>
      <c r="I61" s="10"/>
    </row>
    <row r="62" spans="1:9" s="1" customFormat="1" x14ac:dyDescent="0.35">
      <c r="A62" t="s">
        <v>489</v>
      </c>
      <c r="B62" t="s">
        <v>490</v>
      </c>
      <c r="C62" s="12">
        <v>4</v>
      </c>
      <c r="D62" s="6"/>
      <c r="E62"/>
      <c r="F62"/>
      <c r="I62" s="10"/>
    </row>
    <row r="63" spans="1:9" s="1" customFormat="1" x14ac:dyDescent="0.35">
      <c r="A63" t="s">
        <v>491</v>
      </c>
      <c r="B63" t="s">
        <v>492</v>
      </c>
      <c r="C63" s="12">
        <v>2</v>
      </c>
      <c r="D63" s="6"/>
      <c r="E63"/>
      <c r="F63"/>
      <c r="I63" s="10"/>
    </row>
    <row r="64" spans="1:9" s="1" customFormat="1" x14ac:dyDescent="0.35">
      <c r="A64"/>
      <c r="B64"/>
      <c r="C64" s="12"/>
      <c r="D64" s="6"/>
      <c r="E64"/>
      <c r="F64"/>
      <c r="H64" s="2"/>
      <c r="I64" s="10"/>
    </row>
    <row r="65" spans="1:9" s="1" customFormat="1" x14ac:dyDescent="0.35">
      <c r="A65" s="20"/>
      <c r="B65" s="2"/>
      <c r="C65" s="21"/>
      <c r="D65" s="6"/>
      <c r="E65"/>
      <c r="F65"/>
      <c r="I65" s="10"/>
    </row>
    <row r="66" spans="1:9" s="1" customFormat="1" x14ac:dyDescent="0.35">
      <c r="A66" s="22"/>
      <c r="B66" s="23"/>
      <c r="C66" s="24"/>
      <c r="D66" s="6"/>
      <c r="E66"/>
      <c r="F66"/>
      <c r="I66" s="10"/>
    </row>
    <row r="67" spans="1:9" s="1" customFormat="1" ht="15" x14ac:dyDescent="0.4">
      <c r="A67" s="56" t="s">
        <v>137</v>
      </c>
      <c r="B67" s="57"/>
      <c r="C67" s="57"/>
      <c r="D67" s="15"/>
      <c r="E67"/>
      <c r="F67"/>
      <c r="G67" s="61"/>
      <c r="H67" s="61"/>
      <c r="I67" s="61"/>
    </row>
    <row r="68" spans="1:9" s="1" customFormat="1" x14ac:dyDescent="0.35">
      <c r="A68" t="s">
        <v>493</v>
      </c>
      <c r="B68" t="s">
        <v>494</v>
      </c>
      <c r="C68" s="12">
        <v>3</v>
      </c>
      <c r="D68" s="6" t="s">
        <v>87</v>
      </c>
      <c r="E68" t="s">
        <v>61</v>
      </c>
      <c r="F68"/>
      <c r="I68" s="10"/>
    </row>
    <row r="69" spans="1:9" s="1" customFormat="1" x14ac:dyDescent="0.35">
      <c r="A69" t="s">
        <v>135</v>
      </c>
      <c r="B69" t="s">
        <v>136</v>
      </c>
      <c r="C69" s="12">
        <v>3</v>
      </c>
      <c r="D69" s="6" t="s">
        <v>129</v>
      </c>
      <c r="E69" t="s">
        <v>53</v>
      </c>
      <c r="F69"/>
      <c r="I69" s="10"/>
    </row>
    <row r="70" spans="1:9" s="1" customFormat="1" x14ac:dyDescent="0.35">
      <c r="A70" t="s">
        <v>495</v>
      </c>
      <c r="B70" t="s">
        <v>496</v>
      </c>
      <c r="C70" s="12">
        <v>3</v>
      </c>
      <c r="D70" s="6" t="s">
        <v>87</v>
      </c>
      <c r="E70" t="s">
        <v>58</v>
      </c>
      <c r="F70"/>
      <c r="I70" s="10"/>
    </row>
    <row r="71" spans="1:9" s="1" customFormat="1" x14ac:dyDescent="0.35">
      <c r="A71" t="s">
        <v>127</v>
      </c>
      <c r="B71" t="s">
        <v>128</v>
      </c>
      <c r="C71" s="12">
        <v>3</v>
      </c>
      <c r="D71" s="6" t="s">
        <v>129</v>
      </c>
      <c r="E71" t="s">
        <v>62</v>
      </c>
      <c r="F71"/>
      <c r="I71" s="10"/>
    </row>
    <row r="72" spans="1:9" s="1" customFormat="1" x14ac:dyDescent="0.35">
      <c r="A72" t="s">
        <v>109</v>
      </c>
      <c r="B72" t="s">
        <v>497</v>
      </c>
      <c r="C72" s="12">
        <v>3</v>
      </c>
      <c r="D72" s="6" t="s">
        <v>109</v>
      </c>
      <c r="E72" t="s">
        <v>57</v>
      </c>
      <c r="F72"/>
      <c r="I72" s="10"/>
    </row>
    <row r="73" spans="1:9" s="1" customFormat="1" x14ac:dyDescent="0.35">
      <c r="A73" s="20"/>
      <c r="B73"/>
      <c r="C73" s="12"/>
      <c r="D73" s="6"/>
      <c r="E73"/>
      <c r="F73"/>
      <c r="I73" s="10"/>
    </row>
    <row r="74" spans="1:9" s="1" customFormat="1" x14ac:dyDescent="0.35">
      <c r="A74" s="22"/>
      <c r="B74" s="23"/>
      <c r="C74" s="24"/>
      <c r="D74" s="6"/>
      <c r="E74"/>
      <c r="F74"/>
      <c r="I74" s="10"/>
    </row>
    <row r="75" spans="1:9" s="1" customFormat="1" ht="15" x14ac:dyDescent="0.4">
      <c r="A75" s="56" t="s">
        <v>143</v>
      </c>
      <c r="B75" s="57"/>
      <c r="C75" s="57"/>
      <c r="D75" s="15"/>
      <c r="E75"/>
      <c r="F75"/>
      <c r="G75" s="61"/>
      <c r="H75" s="61"/>
      <c r="I75" s="61"/>
    </row>
    <row r="76" spans="1:9" s="1" customFormat="1" x14ac:dyDescent="0.35">
      <c r="A76" t="s">
        <v>498</v>
      </c>
      <c r="B76" t="s">
        <v>499</v>
      </c>
      <c r="C76" s="12">
        <v>3</v>
      </c>
      <c r="D76" s="6"/>
      <c r="E76"/>
      <c r="F76"/>
      <c r="I76" s="10"/>
    </row>
    <row r="77" spans="1:9" s="1" customFormat="1" x14ac:dyDescent="0.35">
      <c r="A77" t="s">
        <v>122</v>
      </c>
      <c r="B77" t="s">
        <v>123</v>
      </c>
      <c r="C77" s="12">
        <v>4</v>
      </c>
      <c r="D77" s="6" t="s">
        <v>107</v>
      </c>
      <c r="E77" t="s">
        <v>60</v>
      </c>
      <c r="F77"/>
      <c r="I77" s="10"/>
    </row>
    <row r="78" spans="1:9" s="1" customFormat="1" x14ac:dyDescent="0.35">
      <c r="A78" t="s">
        <v>500</v>
      </c>
      <c r="B78" t="s">
        <v>501</v>
      </c>
      <c r="C78" s="12">
        <v>3</v>
      </c>
      <c r="D78" s="6" t="s">
        <v>109</v>
      </c>
      <c r="E78" t="s">
        <v>56</v>
      </c>
      <c r="F78"/>
      <c r="I78" s="10"/>
    </row>
    <row r="79" spans="1:9" s="1" customFormat="1" x14ac:dyDescent="0.35">
      <c r="A79" t="s">
        <v>502</v>
      </c>
      <c r="B79" t="s">
        <v>503</v>
      </c>
      <c r="C79" s="12">
        <v>3</v>
      </c>
      <c r="D79" s="6" t="s">
        <v>129</v>
      </c>
      <c r="E79"/>
      <c r="F79"/>
      <c r="I79" s="10"/>
    </row>
    <row r="80" spans="1:9" s="1" customFormat="1" x14ac:dyDescent="0.35">
      <c r="A80"/>
      <c r="B80"/>
      <c r="C80" s="12"/>
      <c r="D80" s="6"/>
      <c r="E80"/>
      <c r="F80"/>
      <c r="I80" s="10"/>
    </row>
    <row r="81" spans="1:11" s="1" customFormat="1" x14ac:dyDescent="0.35">
      <c r="A81" s="20"/>
      <c r="B81" s="2"/>
      <c r="C81" s="21"/>
      <c r="D81" s="6"/>
      <c r="E81"/>
      <c r="F81"/>
      <c r="I81" s="10"/>
    </row>
    <row r="82" spans="1:11" x14ac:dyDescent="0.35">
      <c r="A82" s="22"/>
      <c r="B82" s="23"/>
      <c r="C82" s="24"/>
      <c r="D82" s="6"/>
      <c r="I82" s="10"/>
    </row>
    <row r="83" spans="1:11" ht="15" x14ac:dyDescent="0.4">
      <c r="A83" s="56" t="s">
        <v>146</v>
      </c>
      <c r="B83" s="57"/>
      <c r="C83" s="57"/>
      <c r="D83" s="15"/>
      <c r="G83" s="61"/>
      <c r="H83" s="61"/>
      <c r="I83" s="61"/>
    </row>
    <row r="84" spans="1:11" x14ac:dyDescent="0.35">
      <c r="A84" t="s">
        <v>504</v>
      </c>
      <c r="B84" t="s">
        <v>505</v>
      </c>
      <c r="C84" s="12">
        <v>3</v>
      </c>
      <c r="D84" s="6"/>
      <c r="I84" s="10"/>
    </row>
    <row r="85" spans="1:11" x14ac:dyDescent="0.35">
      <c r="A85" t="s">
        <v>506</v>
      </c>
      <c r="B85" t="s">
        <v>507</v>
      </c>
      <c r="C85" s="12">
        <v>3</v>
      </c>
      <c r="D85" s="6"/>
      <c r="I85" s="10"/>
    </row>
    <row r="86" spans="1:11" x14ac:dyDescent="0.35">
      <c r="A86" t="s">
        <v>508</v>
      </c>
      <c r="B86" t="s">
        <v>509</v>
      </c>
      <c r="C86" s="12">
        <v>2</v>
      </c>
      <c r="D86" s="6"/>
      <c r="I86" s="10"/>
    </row>
    <row r="87" spans="1:11" x14ac:dyDescent="0.35">
      <c r="A87" t="s">
        <v>510</v>
      </c>
      <c r="B87" t="s">
        <v>511</v>
      </c>
      <c r="C87" s="12">
        <v>4</v>
      </c>
      <c r="D87" s="6" t="s">
        <v>107</v>
      </c>
      <c r="I87" s="10"/>
    </row>
    <row r="88" spans="1:11" x14ac:dyDescent="0.35">
      <c r="B88" t="s">
        <v>512</v>
      </c>
      <c r="C88" s="12">
        <v>3</v>
      </c>
      <c r="D88" s="6"/>
      <c r="E88" s="34" t="s">
        <v>54</v>
      </c>
      <c r="I88" s="10"/>
    </row>
    <row r="89" spans="1:11" x14ac:dyDescent="0.35">
      <c r="A89" s="20"/>
      <c r="B89" s="2"/>
      <c r="C89" s="21"/>
      <c r="D89" s="6"/>
      <c r="I89" s="10"/>
    </row>
    <row r="90" spans="1:11" x14ac:dyDescent="0.35">
      <c r="A90" s="22"/>
      <c r="B90" s="23"/>
      <c r="C90" s="24"/>
      <c r="D90" s="6"/>
      <c r="I90" s="10"/>
    </row>
    <row r="91" spans="1:11" ht="15" x14ac:dyDescent="0.4">
      <c r="A91" s="56" t="s">
        <v>149</v>
      </c>
      <c r="B91" s="57"/>
      <c r="C91" s="57"/>
      <c r="D91" s="15"/>
      <c r="G91" s="61"/>
      <c r="H91" s="61"/>
      <c r="I91" s="61"/>
    </row>
    <row r="92" spans="1:11" x14ac:dyDescent="0.35">
      <c r="A92" t="s">
        <v>513</v>
      </c>
      <c r="B92" t="s">
        <v>514</v>
      </c>
      <c r="C92" s="12">
        <v>3</v>
      </c>
      <c r="D92" s="6"/>
      <c r="I92" s="10"/>
    </row>
    <row r="93" spans="1:11" s="9" customFormat="1" x14ac:dyDescent="0.35">
      <c r="A93" t="s">
        <v>515</v>
      </c>
      <c r="B93" t="s">
        <v>516</v>
      </c>
      <c r="C93" s="12">
        <v>3</v>
      </c>
      <c r="D93" s="6"/>
      <c r="E93"/>
      <c r="F93"/>
      <c r="G93" s="8"/>
      <c r="H93" s="8"/>
      <c r="I93" s="10"/>
      <c r="J93" s="17"/>
      <c r="K93" s="17"/>
    </row>
    <row r="94" spans="1:11" x14ac:dyDescent="0.35">
      <c r="A94" t="s">
        <v>517</v>
      </c>
      <c r="B94" t="s">
        <v>518</v>
      </c>
      <c r="C94" s="12">
        <v>3</v>
      </c>
      <c r="D94" s="6"/>
      <c r="I94" s="10"/>
    </row>
    <row r="95" spans="1:11" x14ac:dyDescent="0.35">
      <c r="B95" t="s">
        <v>512</v>
      </c>
      <c r="C95" s="12">
        <v>4</v>
      </c>
      <c r="D95" s="6"/>
      <c r="E95" s="34" t="s">
        <v>55</v>
      </c>
      <c r="I95" s="10"/>
    </row>
    <row r="96" spans="1:11" x14ac:dyDescent="0.35">
      <c r="A96" s="20"/>
      <c r="B96" s="2"/>
      <c r="C96" s="21"/>
      <c r="D96" s="6"/>
      <c r="I96" s="10"/>
    </row>
    <row r="97" spans="1:9" x14ac:dyDescent="0.35">
      <c r="A97" s="7"/>
      <c r="B97" s="1"/>
      <c r="C97" s="10"/>
      <c r="D97" s="6"/>
      <c r="I97" s="10"/>
    </row>
    <row r="98" spans="1:9" s="1" customFormat="1" x14ac:dyDescent="0.35">
      <c r="A98" s="5"/>
      <c r="B98" s="4"/>
      <c r="C98" s="11"/>
      <c r="D98" s="3"/>
      <c r="E98"/>
      <c r="F98"/>
      <c r="I98" s="10"/>
    </row>
    <row r="99" spans="1:9" s="1" customFormat="1" ht="15" x14ac:dyDescent="0.4">
      <c r="A99"/>
      <c r="B99"/>
      <c r="C99" s="12"/>
      <c r="D99" s="45"/>
      <c r="E99"/>
      <c r="F99"/>
    </row>
    <row r="100" spans="1:9" s="1" customFormat="1" x14ac:dyDescent="0.35">
      <c r="A100"/>
      <c r="B100"/>
      <c r="C100" s="12"/>
      <c r="D100"/>
      <c r="E100"/>
      <c r="F100"/>
    </row>
    <row r="106" spans="1:9" s="1" customFormat="1" ht="16" x14ac:dyDescent="0.4">
      <c r="A106"/>
      <c r="B106" s="14" t="s">
        <v>152</v>
      </c>
      <c r="C106" s="12"/>
      <c r="D106"/>
      <c r="E106"/>
      <c r="F106" s="14"/>
      <c r="G106"/>
      <c r="H106"/>
    </row>
    <row r="107" spans="1:9" s="1" customFormat="1" ht="16" x14ac:dyDescent="0.4">
      <c r="A107" s="13" t="s">
        <v>153</v>
      </c>
      <c r="B107" s="44"/>
      <c r="C107" s="19" t="s">
        <v>154</v>
      </c>
      <c r="D107"/>
      <c r="E107"/>
      <c r="F107"/>
      <c r="G107"/>
      <c r="H107"/>
    </row>
    <row r="108" spans="1:9" s="1" customFormat="1" x14ac:dyDescent="0.35">
      <c r="A108" s="12">
        <v>3</v>
      </c>
      <c r="B108" s="12" t="s">
        <v>50</v>
      </c>
      <c r="C108" s="12">
        <f t="shared" ref="C108:C116" si="0">SUMIF(D$3:D$98,B108,C$3:C$98)</f>
        <v>3</v>
      </c>
      <c r="D108" s="12" t="str">
        <f>IF(C108&gt;=A108,"MET!","Not met")</f>
        <v>MET!</v>
      </c>
      <c r="E108"/>
      <c r="F108"/>
      <c r="G108"/>
      <c r="H108"/>
    </row>
    <row r="109" spans="1:9" s="1" customFormat="1" x14ac:dyDescent="0.35">
      <c r="A109" s="12">
        <v>3</v>
      </c>
      <c r="B109" s="12" t="s">
        <v>51</v>
      </c>
      <c r="C109" s="12">
        <f t="shared" si="0"/>
        <v>3</v>
      </c>
      <c r="D109" s="12" t="str">
        <f t="shared" ref="D109:D116" si="1">IF(C109&gt;=A109,"MET!","Not met")</f>
        <v>MET!</v>
      </c>
      <c r="E109"/>
      <c r="F109"/>
      <c r="G109"/>
      <c r="H109"/>
    </row>
    <row r="110" spans="1:9" s="1" customFormat="1" x14ac:dyDescent="0.35">
      <c r="A110" s="12">
        <v>3</v>
      </c>
      <c r="B110" s="12" t="s">
        <v>52</v>
      </c>
      <c r="C110" s="12">
        <f t="shared" si="0"/>
        <v>3</v>
      </c>
      <c r="D110" s="12" t="str">
        <f t="shared" si="1"/>
        <v>MET!</v>
      </c>
      <c r="E110"/>
      <c r="F110"/>
      <c r="G110" s="12"/>
      <c r="H110"/>
    </row>
    <row r="111" spans="1:9" s="1" customFormat="1" x14ac:dyDescent="0.35">
      <c r="A111" s="12">
        <v>9</v>
      </c>
      <c r="B111" s="12" t="s">
        <v>129</v>
      </c>
      <c r="C111" s="12">
        <f t="shared" si="0"/>
        <v>9</v>
      </c>
      <c r="D111" s="12" t="str">
        <f t="shared" si="1"/>
        <v>MET!</v>
      </c>
      <c r="E111"/>
      <c r="F111"/>
      <c r="G111" s="12"/>
      <c r="H111"/>
    </row>
    <row r="112" spans="1:9" s="1" customFormat="1" x14ac:dyDescent="0.35">
      <c r="A112" s="12">
        <v>9</v>
      </c>
      <c r="B112" s="12" t="s">
        <v>109</v>
      </c>
      <c r="C112" s="12">
        <f t="shared" si="0"/>
        <v>9</v>
      </c>
      <c r="D112" s="12" t="str">
        <f t="shared" si="1"/>
        <v>MET!</v>
      </c>
      <c r="E112"/>
      <c r="F112"/>
      <c r="G112" s="12"/>
      <c r="H112"/>
    </row>
    <row r="113" spans="1:8" s="1" customFormat="1" x14ac:dyDescent="0.35">
      <c r="A113" s="12">
        <v>12</v>
      </c>
      <c r="B113" s="12" t="s">
        <v>87</v>
      </c>
      <c r="C113" s="12">
        <f t="shared" si="0"/>
        <v>12</v>
      </c>
      <c r="D113" s="12" t="str">
        <f t="shared" si="1"/>
        <v>MET!</v>
      </c>
      <c r="E113"/>
      <c r="F113"/>
      <c r="G113" s="12"/>
      <c r="H113"/>
    </row>
    <row r="114" spans="1:8" s="1" customFormat="1" x14ac:dyDescent="0.35">
      <c r="A114" s="12">
        <v>4</v>
      </c>
      <c r="B114" s="12" t="s">
        <v>74</v>
      </c>
      <c r="C114" s="12">
        <f t="shared" si="0"/>
        <v>4</v>
      </c>
      <c r="D114" s="12" t="str">
        <f t="shared" si="1"/>
        <v>MET!</v>
      </c>
      <c r="E114"/>
      <c r="F114"/>
      <c r="G114" s="12"/>
      <c r="H114"/>
    </row>
    <row r="115" spans="1:8" s="1" customFormat="1" x14ac:dyDescent="0.35">
      <c r="A115" s="12">
        <v>8</v>
      </c>
      <c r="B115" s="12" t="s">
        <v>107</v>
      </c>
      <c r="C115" s="12">
        <f t="shared" si="0"/>
        <v>8</v>
      </c>
      <c r="D115" s="12" t="str">
        <f t="shared" si="1"/>
        <v>MET!</v>
      </c>
      <c r="E115"/>
      <c r="F115"/>
      <c r="G115" s="12"/>
      <c r="H115"/>
    </row>
    <row r="116" spans="1:8" s="1" customFormat="1" x14ac:dyDescent="0.35">
      <c r="A116" s="12">
        <v>4</v>
      </c>
      <c r="B116" s="12" t="s">
        <v>100</v>
      </c>
      <c r="C116" s="12">
        <f t="shared" si="0"/>
        <v>4</v>
      </c>
      <c r="D116" s="12" t="str">
        <f t="shared" si="1"/>
        <v>MET!</v>
      </c>
      <c r="E116"/>
      <c r="F116"/>
      <c r="G116" s="12"/>
      <c r="H116"/>
    </row>
    <row r="117" spans="1:8" s="1" customFormat="1" x14ac:dyDescent="0.35">
      <c r="A117"/>
      <c r="B117"/>
      <c r="C117" s="12"/>
      <c r="D117"/>
      <c r="E117"/>
      <c r="F117"/>
      <c r="G117" s="12"/>
      <c r="H117"/>
    </row>
    <row r="118" spans="1:8" s="1" customFormat="1" x14ac:dyDescent="0.35">
      <c r="A118"/>
      <c r="B118"/>
      <c r="C118" s="12"/>
      <c r="D118"/>
      <c r="E118"/>
      <c r="F118"/>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49:C49"/>
    <mergeCell ref="A75:C75"/>
    <mergeCell ref="G75:I75"/>
    <mergeCell ref="A83:C83"/>
    <mergeCell ref="G83:I83"/>
    <mergeCell ref="A91:C91"/>
    <mergeCell ref="G91:I91"/>
    <mergeCell ref="A51:C51"/>
    <mergeCell ref="G51:I51"/>
    <mergeCell ref="A59:C59"/>
    <mergeCell ref="G59:I59"/>
    <mergeCell ref="A67:C67"/>
    <mergeCell ref="G67:I67"/>
    <mergeCell ref="A26:C26"/>
    <mergeCell ref="G26:I26"/>
    <mergeCell ref="A34:C34"/>
    <mergeCell ref="G34:I34"/>
    <mergeCell ref="A42:C42"/>
    <mergeCell ref="G42:I42"/>
    <mergeCell ref="A18:C18"/>
    <mergeCell ref="G18:I18"/>
    <mergeCell ref="A1:C1"/>
    <mergeCell ref="A2:C2"/>
    <mergeCell ref="A10:C10"/>
    <mergeCell ref="G10:I10"/>
  </mergeCells>
  <conditionalFormatting sqref="D119">
    <cfRule type="containsText" dxfId="1258" priority="40" operator="containsText" text="Not met">
      <formula>NOT(ISERROR(SEARCH("Not met",D119)))</formula>
    </cfRule>
    <cfRule type="containsText" dxfId="1257" priority="41" operator="containsText" text="MET!">
      <formula>NOT(ISERROR(SEARCH("MET!",D119)))</formula>
    </cfRule>
  </conditionalFormatting>
  <conditionalFormatting sqref="D108:D116">
    <cfRule type="containsText" dxfId="1256" priority="35" operator="containsText" text="Not met">
      <formula>NOT(ISERROR(SEARCH("Not met",D108)))</formula>
    </cfRule>
    <cfRule type="containsText" dxfId="1255" priority="36" operator="containsText" text="MET!">
      <formula>NOT(ISERROR(SEARCH("MET!",D108)))</formula>
    </cfRule>
  </conditionalFormatting>
  <conditionalFormatting sqref="D121">
    <cfRule type="containsText" dxfId="1254" priority="28" operator="containsText" text="Not met">
      <formula>NOT(ISERROR(SEARCH("Not met",D121)))</formula>
    </cfRule>
    <cfRule type="containsText" dxfId="1253" priority="29" operator="containsText" text="MET!">
      <formula>NOT(ISERROR(SEARCH("MET!",D121)))</formula>
    </cfRule>
  </conditionalFormatting>
  <conditionalFormatting sqref="D122">
    <cfRule type="containsText" dxfId="1252" priority="26" operator="containsText" text="Not met">
      <formula>NOT(ISERROR(SEARCH("Not met",D122)))</formula>
    </cfRule>
    <cfRule type="containsText" dxfId="1251" priority="27" operator="containsText" text="MET!">
      <formula>NOT(ISERROR(SEARCH("MET!",D122)))</formula>
    </cfRule>
  </conditionalFormatting>
  <conditionalFormatting sqref="D123">
    <cfRule type="containsText" dxfId="1250" priority="24" operator="containsText" text="Not met">
      <formula>NOT(ISERROR(SEARCH("Not met",D123)))</formula>
    </cfRule>
    <cfRule type="containsText" dxfId="1249" priority="25" operator="containsText" text="MET!">
      <formula>NOT(ISERROR(SEARCH("MET!",D123)))</formula>
    </cfRule>
  </conditionalFormatting>
  <conditionalFormatting sqref="D124">
    <cfRule type="containsText" dxfId="1248" priority="22" operator="containsText" text="Not met">
      <formula>NOT(ISERROR(SEARCH("Not met",D124)))</formula>
    </cfRule>
    <cfRule type="containsText" dxfId="1247" priority="23" operator="containsText" text="MET!">
      <formula>NOT(ISERROR(SEARCH("MET!",D124)))</formula>
    </cfRule>
  </conditionalFormatting>
  <conditionalFormatting sqref="D125">
    <cfRule type="containsText" dxfId="1246" priority="20" operator="containsText" text="Not met">
      <formula>NOT(ISERROR(SEARCH("Not met",D125)))</formula>
    </cfRule>
    <cfRule type="containsText" dxfId="1245" priority="21" operator="containsText" text="MET!">
      <formula>NOT(ISERROR(SEARCH("MET!",D125)))</formula>
    </cfRule>
  </conditionalFormatting>
  <conditionalFormatting sqref="D126">
    <cfRule type="containsText" dxfId="1244" priority="18" operator="containsText" text="Not met">
      <formula>NOT(ISERROR(SEARCH("Not met",D126)))</formula>
    </cfRule>
    <cfRule type="containsText" dxfId="1243" priority="19" operator="containsText" text="MET!">
      <formula>NOT(ISERROR(SEARCH("MET!",D126)))</formula>
    </cfRule>
  </conditionalFormatting>
  <conditionalFormatting sqref="D127">
    <cfRule type="containsText" dxfId="1242" priority="16" operator="containsText" text="Not met">
      <formula>NOT(ISERROR(SEARCH("Not met",D127)))</formula>
    </cfRule>
    <cfRule type="containsText" dxfId="1241" priority="17" operator="containsText" text="MET!">
      <formula>NOT(ISERROR(SEARCH("MET!",D127)))</formula>
    </cfRule>
  </conditionalFormatting>
  <conditionalFormatting sqref="D128">
    <cfRule type="containsText" dxfId="1240" priority="14" operator="containsText" text="Not met">
      <formula>NOT(ISERROR(SEARCH("Not met",D128)))</formula>
    </cfRule>
    <cfRule type="containsText" dxfId="1239" priority="15" operator="containsText" text="MET!">
      <formula>NOT(ISERROR(SEARCH("MET!",D128)))</formula>
    </cfRule>
  </conditionalFormatting>
  <conditionalFormatting sqref="D129">
    <cfRule type="containsText" dxfId="1238" priority="12" operator="containsText" text="Not met">
      <formula>NOT(ISERROR(SEARCH("Not met",D129)))</formula>
    </cfRule>
    <cfRule type="containsText" dxfId="1237" priority="13" operator="containsText" text="MET!">
      <formula>NOT(ISERROR(SEARCH("MET!",D129)))</formula>
    </cfRule>
  </conditionalFormatting>
  <conditionalFormatting sqref="D130">
    <cfRule type="containsText" dxfId="1236" priority="10" operator="containsText" text="Not met">
      <formula>NOT(ISERROR(SEARCH("Not met",D130)))</formula>
    </cfRule>
    <cfRule type="containsText" dxfId="1235" priority="11" operator="containsText" text="MET!">
      <formula>NOT(ISERROR(SEARCH("MET!",D130)))</formula>
    </cfRule>
  </conditionalFormatting>
  <conditionalFormatting sqref="D131">
    <cfRule type="containsText" dxfId="1234" priority="8" operator="containsText" text="Not met">
      <formula>NOT(ISERROR(SEARCH("Not met",D131)))</formula>
    </cfRule>
    <cfRule type="containsText" dxfId="1233" priority="9" operator="containsText" text="MET!">
      <formula>NOT(ISERROR(SEARCH("MET!",D131)))</formula>
    </cfRule>
  </conditionalFormatting>
  <conditionalFormatting sqref="D132">
    <cfRule type="containsText" dxfId="1232" priority="6" operator="containsText" text="Not met">
      <formula>NOT(ISERROR(SEARCH("Not met",D132)))</formula>
    </cfRule>
    <cfRule type="containsText" dxfId="1231" priority="7" operator="containsText" text="MET!">
      <formula>NOT(ISERROR(SEARCH("MET!",D132)))</formula>
    </cfRule>
  </conditionalFormatting>
  <conditionalFormatting sqref="D133">
    <cfRule type="containsText" dxfId="1230" priority="4" operator="containsText" text="Not met">
      <formula>NOT(ISERROR(SEARCH("Not met",D133)))</formula>
    </cfRule>
    <cfRule type="containsText" dxfId="1229" priority="5" operator="containsText" text="MET!">
      <formula>NOT(ISERROR(SEARCH("MET!",D133)))</formula>
    </cfRule>
  </conditionalFormatting>
  <conditionalFormatting sqref="E2:E1048576">
    <cfRule type="cellIs" dxfId="1228" priority="3" operator="equal">
      <formula>"Available for Essential Studies"</formula>
    </cfRule>
  </conditionalFormatting>
  <dataValidations count="3">
    <dataValidation type="list" showInputMessage="1" showErrorMessage="1" sqref="D3:D9 D60:D66 D84:D90 D52:D58 D35:D41 D92:D98 D76:D82 D19:D25 D43:D50 D11:D17 D68:D74 D27:D33">
      <formula1>$B$108:$B$116</formula1>
    </dataValidation>
    <dataValidation type="list" allowBlank="1" showInputMessage="1" showErrorMessage="1" sqref="E3:E97">
      <formula1>$B$121:$B$135</formula1>
    </dataValidation>
    <dataValidation type="list" allowBlank="1" showInputMessage="1" showErrorMessage="1" sqref="F3:F5 F7:F95">
      <formula1>$B$119:$B$121</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selection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2.816406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t="s">
        <v>329</v>
      </c>
      <c r="B3" t="s">
        <v>330</v>
      </c>
      <c r="C3" s="12">
        <v>2</v>
      </c>
      <c r="D3" s="6"/>
      <c r="G3" s="1" t="s">
        <v>75</v>
      </c>
      <c r="H3" s="1" t="s">
        <v>76</v>
      </c>
      <c r="I3" s="10"/>
    </row>
    <row r="4" spans="1:9" x14ac:dyDescent="0.35">
      <c r="A4" t="s">
        <v>331</v>
      </c>
      <c r="B4" t="s">
        <v>332</v>
      </c>
      <c r="C4" s="12">
        <v>4</v>
      </c>
      <c r="D4" s="6" t="s">
        <v>100</v>
      </c>
      <c r="E4" t="s">
        <v>59</v>
      </c>
      <c r="G4" s="46" t="s">
        <v>79</v>
      </c>
      <c r="H4" s="1" t="s">
        <v>80</v>
      </c>
      <c r="I4" s="10"/>
    </row>
    <row r="5" spans="1:9" x14ac:dyDescent="0.35">
      <c r="A5" t="s">
        <v>436</v>
      </c>
      <c r="B5" t="s">
        <v>437</v>
      </c>
      <c r="C5" s="12">
        <v>6</v>
      </c>
      <c r="D5" s="6"/>
      <c r="G5" s="48" t="s">
        <v>83</v>
      </c>
      <c r="H5" s="1" t="s">
        <v>84</v>
      </c>
      <c r="I5" s="10"/>
    </row>
    <row r="6" spans="1:9" x14ac:dyDescent="0.35">
      <c r="A6" t="s">
        <v>163</v>
      </c>
      <c r="B6" t="s">
        <v>164</v>
      </c>
      <c r="C6" s="12">
        <v>4</v>
      </c>
      <c r="D6" s="6" t="s">
        <v>74</v>
      </c>
      <c r="F6" t="s">
        <v>1580</v>
      </c>
      <c r="G6" s="49" t="s">
        <v>88</v>
      </c>
      <c r="H6" s="1" t="s">
        <v>89</v>
      </c>
      <c r="I6" s="10"/>
    </row>
    <row r="7" spans="1:9" x14ac:dyDescent="0.35">
      <c r="D7" s="6"/>
      <c r="G7" s="50" t="s">
        <v>91</v>
      </c>
      <c r="H7" s="1" t="s">
        <v>92</v>
      </c>
      <c r="I7" s="10"/>
    </row>
    <row r="8" spans="1:9" x14ac:dyDescent="0.35">
      <c r="D8" s="6"/>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E11" t="s">
        <v>59</v>
      </c>
      <c r="G11" s="8"/>
      <c r="H11" s="8"/>
      <c r="I11" s="10"/>
    </row>
    <row r="12" spans="1:9" x14ac:dyDescent="0.35">
      <c r="A12" t="s">
        <v>438</v>
      </c>
      <c r="B12" t="s">
        <v>439</v>
      </c>
      <c r="C12" s="12">
        <v>6</v>
      </c>
      <c r="D12" s="6"/>
      <c r="I12" s="10"/>
    </row>
    <row r="13" spans="1:9" x14ac:dyDescent="0.35">
      <c r="A13" t="s">
        <v>77</v>
      </c>
      <c r="B13" t="s">
        <v>78</v>
      </c>
      <c r="C13" s="12">
        <v>3</v>
      </c>
      <c r="D13" s="6" t="s">
        <v>52</v>
      </c>
      <c r="E13" t="s">
        <v>52</v>
      </c>
      <c r="I13" s="10"/>
    </row>
    <row r="14" spans="1:9" x14ac:dyDescent="0.35">
      <c r="A14" t="s">
        <v>81</v>
      </c>
      <c r="B14" t="s">
        <v>82</v>
      </c>
      <c r="C14" s="12">
        <v>3</v>
      </c>
      <c r="D14" s="6" t="s">
        <v>50</v>
      </c>
      <c r="E14" t="s">
        <v>50</v>
      </c>
      <c r="I14" s="10"/>
    </row>
    <row r="15" spans="1:9" x14ac:dyDescent="0.35">
      <c r="D15" s="6"/>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344</v>
      </c>
      <c r="B19" t="s">
        <v>345</v>
      </c>
      <c r="C19" s="12">
        <v>4</v>
      </c>
      <c r="D19" s="6"/>
      <c r="I19" s="10"/>
    </row>
    <row r="20" spans="1:9" x14ac:dyDescent="0.35">
      <c r="A20" t="s">
        <v>440</v>
      </c>
      <c r="B20" t="s">
        <v>441</v>
      </c>
      <c r="C20" s="12">
        <v>3</v>
      </c>
      <c r="D20" s="6"/>
      <c r="I20" s="10"/>
    </row>
    <row r="21" spans="1:9" x14ac:dyDescent="0.35">
      <c r="A21" t="s">
        <v>158</v>
      </c>
      <c r="B21" t="s">
        <v>159</v>
      </c>
      <c r="C21" s="12">
        <v>3</v>
      </c>
      <c r="D21" s="6" t="s">
        <v>87</v>
      </c>
      <c r="E21" t="s">
        <v>58</v>
      </c>
      <c r="I21" s="10"/>
    </row>
    <row r="22" spans="1:9" x14ac:dyDescent="0.35">
      <c r="A22" t="s">
        <v>101</v>
      </c>
      <c r="B22" t="s">
        <v>102</v>
      </c>
      <c r="C22" s="12">
        <v>3</v>
      </c>
      <c r="D22" s="6" t="s">
        <v>51</v>
      </c>
      <c r="E22" t="s">
        <v>51</v>
      </c>
      <c r="I22" s="10"/>
    </row>
    <row r="23" spans="1:9" x14ac:dyDescent="0.35">
      <c r="B23" t="s">
        <v>108</v>
      </c>
      <c r="C23" s="12">
        <v>3</v>
      </c>
      <c r="D23" s="6" t="s">
        <v>109</v>
      </c>
      <c r="E23" t="s">
        <v>57</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442</v>
      </c>
      <c r="B27" t="s">
        <v>443</v>
      </c>
      <c r="C27" s="12">
        <v>3</v>
      </c>
      <c r="D27" s="6"/>
      <c r="I27" s="10"/>
    </row>
    <row r="28" spans="1:9" x14ac:dyDescent="0.35">
      <c r="A28" t="s">
        <v>444</v>
      </c>
      <c r="B28" t="s">
        <v>445</v>
      </c>
      <c r="C28" s="12">
        <v>3</v>
      </c>
      <c r="D28" s="6"/>
      <c r="I28" s="10"/>
    </row>
    <row r="29" spans="1:9" x14ac:dyDescent="0.35">
      <c r="A29" t="s">
        <v>446</v>
      </c>
      <c r="B29" t="s">
        <v>447</v>
      </c>
      <c r="C29" s="12">
        <v>4</v>
      </c>
      <c r="D29" s="6"/>
      <c r="I29" s="10"/>
    </row>
    <row r="30" spans="1:9" x14ac:dyDescent="0.35">
      <c r="A30" t="s">
        <v>448</v>
      </c>
      <c r="B30" t="s">
        <v>449</v>
      </c>
      <c r="C30" s="12">
        <v>3</v>
      </c>
      <c r="D30" s="6"/>
      <c r="I30" s="10"/>
    </row>
    <row r="31" spans="1:9" x14ac:dyDescent="0.35">
      <c r="A31" t="s">
        <v>450</v>
      </c>
      <c r="B31" t="s">
        <v>451</v>
      </c>
      <c r="C31" s="12">
        <v>3</v>
      </c>
      <c r="D31" s="6"/>
      <c r="I31" s="10"/>
    </row>
    <row r="32" spans="1:9" x14ac:dyDescent="0.35">
      <c r="A32" t="s">
        <v>452</v>
      </c>
      <c r="B32" t="s">
        <v>453</v>
      </c>
      <c r="C32" s="12">
        <v>3</v>
      </c>
      <c r="D32" s="6"/>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454</v>
      </c>
      <c r="B35" t="s">
        <v>455</v>
      </c>
      <c r="C35" s="12">
        <v>3</v>
      </c>
      <c r="D35" s="6"/>
      <c r="I35" s="10"/>
    </row>
    <row r="36" spans="1:9" x14ac:dyDescent="0.35">
      <c r="A36" t="s">
        <v>456</v>
      </c>
      <c r="B36" t="s">
        <v>457</v>
      </c>
      <c r="C36" s="12">
        <v>3</v>
      </c>
      <c r="D36" s="6"/>
      <c r="I36" s="10"/>
    </row>
    <row r="37" spans="1:9" x14ac:dyDescent="0.35">
      <c r="A37" t="s">
        <v>458</v>
      </c>
      <c r="B37" t="s">
        <v>459</v>
      </c>
      <c r="C37" s="12">
        <v>3</v>
      </c>
      <c r="D37" s="6"/>
      <c r="I37" s="10"/>
    </row>
    <row r="38" spans="1:9" x14ac:dyDescent="0.35">
      <c r="A38" t="s">
        <v>460</v>
      </c>
      <c r="B38" t="s">
        <v>461</v>
      </c>
      <c r="C38" s="12">
        <v>1</v>
      </c>
      <c r="D38" s="6"/>
      <c r="I38" s="10"/>
    </row>
    <row r="39" spans="1:9" x14ac:dyDescent="0.35">
      <c r="A39" t="s">
        <v>462</v>
      </c>
      <c r="B39" t="s">
        <v>463</v>
      </c>
      <c r="C39" s="12">
        <v>2</v>
      </c>
      <c r="D39" s="6"/>
      <c r="I39" s="10"/>
    </row>
    <row r="40" spans="1:9" x14ac:dyDescent="0.35">
      <c r="A40" t="s">
        <v>464</v>
      </c>
      <c r="B40" t="s">
        <v>465</v>
      </c>
      <c r="C40" s="12">
        <v>6</v>
      </c>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466</v>
      </c>
      <c r="B43" t="s">
        <v>467</v>
      </c>
      <c r="C43" s="12">
        <v>3</v>
      </c>
      <c r="D43" s="6"/>
      <c r="I43" s="10"/>
    </row>
    <row r="44" spans="1:9" x14ac:dyDescent="0.35">
      <c r="A44" t="s">
        <v>468</v>
      </c>
      <c r="B44" t="s">
        <v>469</v>
      </c>
      <c r="C44" s="12">
        <v>1</v>
      </c>
      <c r="D44" s="6"/>
      <c r="I44" s="10"/>
    </row>
    <row r="45" spans="1:9" x14ac:dyDescent="0.35">
      <c r="A45" t="s">
        <v>470</v>
      </c>
      <c r="B45" t="s">
        <v>471</v>
      </c>
      <c r="C45" s="12">
        <v>1</v>
      </c>
      <c r="D45" s="6"/>
      <c r="I45" s="10"/>
    </row>
    <row r="46" spans="1:9" x14ac:dyDescent="0.35">
      <c r="A46" t="s">
        <v>472</v>
      </c>
      <c r="B46" t="s">
        <v>473</v>
      </c>
      <c r="C46" s="12">
        <v>6</v>
      </c>
      <c r="D46" s="6"/>
      <c r="I46" s="10"/>
    </row>
    <row r="47" spans="1:9" x14ac:dyDescent="0.35">
      <c r="A47" t="s">
        <v>474</v>
      </c>
      <c r="B47" t="s">
        <v>475</v>
      </c>
      <c r="C47" s="12">
        <v>4</v>
      </c>
      <c r="D47" s="6"/>
      <c r="I47" s="10"/>
    </row>
    <row r="48" spans="1:9" s="1" customFormat="1" x14ac:dyDescent="0.35">
      <c r="A48" s="20"/>
      <c r="B48" s="2"/>
      <c r="C48" s="21"/>
      <c r="D48" s="6"/>
      <c r="E48"/>
      <c r="F48"/>
      <c r="I48" s="10"/>
    </row>
    <row r="49" spans="1:9" s="1" customFormat="1" ht="15" x14ac:dyDescent="0.4">
      <c r="A49" s="56" t="s">
        <v>476</v>
      </c>
      <c r="B49" s="57"/>
      <c r="C49" s="57"/>
      <c r="D49" s="6"/>
      <c r="E49"/>
      <c r="F49"/>
      <c r="I49" s="10"/>
    </row>
    <row r="50" spans="1:9" s="1" customFormat="1" x14ac:dyDescent="0.35">
      <c r="A50" t="s">
        <v>477</v>
      </c>
      <c r="B50" t="s">
        <v>478</v>
      </c>
      <c r="C50" s="12">
        <v>12</v>
      </c>
      <c r="D50" s="6"/>
      <c r="E50"/>
      <c r="F50"/>
      <c r="I50" s="10"/>
    </row>
    <row r="51" spans="1:9" s="1" customFormat="1" ht="15" x14ac:dyDescent="0.4">
      <c r="A51" s="56" t="s">
        <v>124</v>
      </c>
      <c r="B51" s="57"/>
      <c r="C51" s="57"/>
      <c r="D51" s="15"/>
      <c r="E51"/>
      <c r="F51"/>
      <c r="G51" s="61"/>
      <c r="H51" s="61"/>
      <c r="I51" s="61"/>
    </row>
    <row r="52" spans="1:9" s="1" customFormat="1" x14ac:dyDescent="0.35">
      <c r="A52" t="s">
        <v>378</v>
      </c>
      <c r="B52" t="s">
        <v>379</v>
      </c>
      <c r="C52" s="12">
        <v>3</v>
      </c>
      <c r="D52" s="6"/>
      <c r="E52"/>
      <c r="F52"/>
      <c r="I52" s="10"/>
    </row>
    <row r="53" spans="1:9" s="1" customFormat="1" x14ac:dyDescent="0.35">
      <c r="A53" t="s">
        <v>479</v>
      </c>
      <c r="B53" t="s">
        <v>480</v>
      </c>
      <c r="C53" s="12">
        <v>3</v>
      </c>
      <c r="D53" s="6"/>
      <c r="E53"/>
      <c r="F53"/>
      <c r="I53" s="10"/>
    </row>
    <row r="54" spans="1:9" s="1" customFormat="1" x14ac:dyDescent="0.35">
      <c r="A54" t="s">
        <v>493</v>
      </c>
      <c r="B54" t="s">
        <v>494</v>
      </c>
      <c r="C54" s="12">
        <v>3</v>
      </c>
      <c r="D54" s="6" t="s">
        <v>87</v>
      </c>
      <c r="E54" t="s">
        <v>61</v>
      </c>
      <c r="F54"/>
      <c r="I54" s="10"/>
    </row>
    <row r="55" spans="1:9" s="1" customFormat="1" x14ac:dyDescent="0.35">
      <c r="A55" t="s">
        <v>135</v>
      </c>
      <c r="B55" t="s">
        <v>136</v>
      </c>
      <c r="C55" s="12">
        <v>3</v>
      </c>
      <c r="D55" s="6" t="s">
        <v>129</v>
      </c>
      <c r="E55" t="s">
        <v>53</v>
      </c>
      <c r="F55"/>
      <c r="I55" s="10"/>
    </row>
    <row r="56" spans="1:9" s="1" customFormat="1" x14ac:dyDescent="0.35">
      <c r="A56"/>
      <c r="B56"/>
      <c r="C56" s="12"/>
      <c r="D56" s="6"/>
      <c r="E56"/>
      <c r="F56"/>
      <c r="I56" s="10"/>
    </row>
    <row r="57" spans="1:9" s="1" customFormat="1" x14ac:dyDescent="0.35">
      <c r="A57"/>
      <c r="B57"/>
      <c r="C57" s="12"/>
      <c r="D57" s="6"/>
      <c r="E57"/>
      <c r="F57"/>
      <c r="I57" s="10"/>
    </row>
    <row r="58" spans="1:9" s="1" customFormat="1" x14ac:dyDescent="0.35">
      <c r="A58" s="22"/>
      <c r="B58" s="23"/>
      <c r="C58" s="24"/>
      <c r="D58" s="6"/>
      <c r="E58"/>
      <c r="F58"/>
      <c r="I58" s="10"/>
    </row>
    <row r="59" spans="1:9" s="1" customFormat="1" ht="15" x14ac:dyDescent="0.4">
      <c r="A59" s="56" t="s">
        <v>132</v>
      </c>
      <c r="B59" s="57"/>
      <c r="C59" s="57"/>
      <c r="D59" s="15"/>
      <c r="E59"/>
      <c r="F59"/>
      <c r="G59" s="61"/>
      <c r="H59" s="61"/>
      <c r="I59" s="61"/>
    </row>
    <row r="60" spans="1:9" s="1" customFormat="1" x14ac:dyDescent="0.35">
      <c r="A60" t="s">
        <v>485</v>
      </c>
      <c r="B60" t="s">
        <v>486</v>
      </c>
      <c r="C60" s="12">
        <v>3</v>
      </c>
      <c r="D60" s="6"/>
      <c r="E60"/>
      <c r="F60"/>
      <c r="I60" s="10"/>
    </row>
    <row r="61" spans="1:9" s="1" customFormat="1" x14ac:dyDescent="0.35">
      <c r="A61" t="s">
        <v>487</v>
      </c>
      <c r="B61" t="s">
        <v>488</v>
      </c>
      <c r="C61" s="12">
        <v>3</v>
      </c>
      <c r="D61" s="6" t="s">
        <v>87</v>
      </c>
      <c r="E61" t="s">
        <v>58</v>
      </c>
      <c r="F61"/>
      <c r="I61" s="10"/>
    </row>
    <row r="62" spans="1:9" s="1" customFormat="1" x14ac:dyDescent="0.35">
      <c r="A62" t="s">
        <v>519</v>
      </c>
      <c r="B62" t="s">
        <v>520</v>
      </c>
      <c r="C62" s="12">
        <v>4</v>
      </c>
      <c r="D62" s="6"/>
      <c r="E62"/>
      <c r="F62"/>
      <c r="I62" s="10"/>
    </row>
    <row r="63" spans="1:9" s="1" customFormat="1" x14ac:dyDescent="0.35">
      <c r="A63" t="s">
        <v>521</v>
      </c>
      <c r="B63" t="s">
        <v>522</v>
      </c>
      <c r="C63" s="12">
        <v>1</v>
      </c>
      <c r="D63" s="6"/>
      <c r="E63"/>
      <c r="F63"/>
      <c r="I63" s="10"/>
    </row>
    <row r="64" spans="1:9" s="1" customFormat="1" x14ac:dyDescent="0.35">
      <c r="A64"/>
      <c r="B64"/>
      <c r="C64" s="12"/>
      <c r="D64" s="6"/>
      <c r="E64"/>
      <c r="F64"/>
      <c r="H64" s="2"/>
      <c r="I64" s="10"/>
    </row>
    <row r="65" spans="1:9" s="1" customFormat="1" x14ac:dyDescent="0.35">
      <c r="A65" s="20"/>
      <c r="B65" s="2"/>
      <c r="C65" s="21"/>
      <c r="D65" s="6"/>
      <c r="E65"/>
      <c r="F65"/>
      <c r="I65" s="10"/>
    </row>
    <row r="66" spans="1:9" s="1" customFormat="1" x14ac:dyDescent="0.35">
      <c r="A66" s="22"/>
      <c r="B66" s="23"/>
      <c r="C66" s="24"/>
      <c r="D66" s="6"/>
      <c r="E66"/>
      <c r="F66"/>
      <c r="I66" s="10"/>
    </row>
    <row r="67" spans="1:9" s="1" customFormat="1" ht="15" x14ac:dyDescent="0.4">
      <c r="A67" s="56" t="s">
        <v>137</v>
      </c>
      <c r="B67" s="57"/>
      <c r="C67" s="57"/>
      <c r="D67" s="15"/>
      <c r="E67"/>
      <c r="F67"/>
      <c r="G67" s="61"/>
      <c r="H67" s="61"/>
      <c r="I67" s="61"/>
    </row>
    <row r="68" spans="1:9" s="1" customFormat="1" x14ac:dyDescent="0.35">
      <c r="A68" t="s">
        <v>523</v>
      </c>
      <c r="B68" t="s">
        <v>524</v>
      </c>
      <c r="C68" s="12">
        <v>3</v>
      </c>
      <c r="D68" s="6"/>
      <c r="E68"/>
      <c r="F68"/>
      <c r="I68" s="10"/>
    </row>
    <row r="69" spans="1:9" s="1" customFormat="1" x14ac:dyDescent="0.35">
      <c r="A69" t="s">
        <v>525</v>
      </c>
      <c r="B69" t="s">
        <v>526</v>
      </c>
      <c r="C69" s="12">
        <v>3</v>
      </c>
      <c r="D69" s="6"/>
      <c r="E69"/>
      <c r="F69"/>
      <c r="I69" s="10"/>
    </row>
    <row r="70" spans="1:9" s="1" customFormat="1" x14ac:dyDescent="0.35">
      <c r="A70" t="s">
        <v>527</v>
      </c>
      <c r="B70" t="s">
        <v>497</v>
      </c>
      <c r="C70" s="12">
        <v>3</v>
      </c>
      <c r="D70" s="6" t="s">
        <v>109</v>
      </c>
      <c r="E70" t="s">
        <v>57</v>
      </c>
      <c r="F70"/>
      <c r="I70" s="10"/>
    </row>
    <row r="71" spans="1:9" s="1" customFormat="1" x14ac:dyDescent="0.35">
      <c r="A71" t="s">
        <v>495</v>
      </c>
      <c r="B71" t="s">
        <v>496</v>
      </c>
      <c r="C71" s="12">
        <v>3</v>
      </c>
      <c r="D71" s="6" t="s">
        <v>87</v>
      </c>
      <c r="E71" t="s">
        <v>58</v>
      </c>
      <c r="F71"/>
      <c r="I71" s="10"/>
    </row>
    <row r="72" spans="1:9" s="1" customFormat="1" x14ac:dyDescent="0.35">
      <c r="A72" t="s">
        <v>127</v>
      </c>
      <c r="B72" t="s">
        <v>128</v>
      </c>
      <c r="C72" s="12">
        <v>3</v>
      </c>
      <c r="D72" s="6" t="s">
        <v>129</v>
      </c>
      <c r="E72" t="s">
        <v>62</v>
      </c>
      <c r="F72"/>
      <c r="I72" s="10"/>
    </row>
    <row r="73" spans="1:9" s="1" customFormat="1" x14ac:dyDescent="0.35">
      <c r="A73" s="20"/>
      <c r="B73"/>
      <c r="C73" s="12"/>
      <c r="D73" s="6"/>
      <c r="E73"/>
      <c r="F73"/>
      <c r="I73" s="10"/>
    </row>
    <row r="74" spans="1:9" s="1" customFormat="1" x14ac:dyDescent="0.35">
      <c r="A74" s="22"/>
      <c r="B74" s="23"/>
      <c r="C74" s="24"/>
      <c r="D74" s="6"/>
      <c r="E74"/>
      <c r="F74"/>
      <c r="I74" s="10"/>
    </row>
    <row r="75" spans="1:9" s="1" customFormat="1" ht="15" x14ac:dyDescent="0.4">
      <c r="A75" s="56" t="s">
        <v>143</v>
      </c>
      <c r="B75" s="57"/>
      <c r="C75" s="57"/>
      <c r="D75" s="15"/>
      <c r="E75"/>
      <c r="F75"/>
      <c r="G75" s="61"/>
      <c r="H75" s="61"/>
      <c r="I75" s="61"/>
    </row>
    <row r="76" spans="1:9" s="1" customFormat="1" x14ac:dyDescent="0.35">
      <c r="A76" t="s">
        <v>498</v>
      </c>
      <c r="B76" t="s">
        <v>499</v>
      </c>
      <c r="C76" s="12">
        <v>3</v>
      </c>
      <c r="D76" s="6"/>
      <c r="E76"/>
      <c r="F76"/>
      <c r="I76" s="10"/>
    </row>
    <row r="77" spans="1:9" s="1" customFormat="1" x14ac:dyDescent="0.35">
      <c r="A77" t="s">
        <v>122</v>
      </c>
      <c r="B77" t="s">
        <v>123</v>
      </c>
      <c r="C77" s="12">
        <v>4</v>
      </c>
      <c r="D77" s="6" t="s">
        <v>107</v>
      </c>
      <c r="E77" t="s">
        <v>60</v>
      </c>
      <c r="F77"/>
      <c r="I77" s="10"/>
    </row>
    <row r="78" spans="1:9" s="1" customFormat="1" x14ac:dyDescent="0.35">
      <c r="A78" t="s">
        <v>500</v>
      </c>
      <c r="B78" t="s">
        <v>501</v>
      </c>
      <c r="C78" s="12">
        <v>3</v>
      </c>
      <c r="D78" s="6" t="s">
        <v>109</v>
      </c>
      <c r="E78" t="s">
        <v>56</v>
      </c>
      <c r="F78"/>
      <c r="I78" s="10"/>
    </row>
    <row r="79" spans="1:9" s="1" customFormat="1" x14ac:dyDescent="0.35">
      <c r="A79" t="s">
        <v>502</v>
      </c>
      <c r="B79" t="s">
        <v>503</v>
      </c>
      <c r="C79" s="12">
        <v>3</v>
      </c>
      <c r="D79" s="6" t="s">
        <v>129</v>
      </c>
      <c r="E79"/>
      <c r="F79"/>
      <c r="I79" s="10"/>
    </row>
    <row r="80" spans="1:9" s="1" customFormat="1" x14ac:dyDescent="0.35">
      <c r="A80"/>
      <c r="B80"/>
      <c r="C80" s="12"/>
      <c r="D80" s="6"/>
      <c r="E80"/>
      <c r="F80"/>
      <c r="I80" s="10"/>
    </row>
    <row r="81" spans="1:11" s="1" customFormat="1" x14ac:dyDescent="0.35">
      <c r="A81" s="20"/>
      <c r="B81" s="2"/>
      <c r="C81" s="21"/>
      <c r="D81" s="6"/>
      <c r="E81"/>
      <c r="F81"/>
      <c r="I81" s="10"/>
    </row>
    <row r="82" spans="1:11" x14ac:dyDescent="0.35">
      <c r="A82" s="22"/>
      <c r="B82" s="23"/>
      <c r="C82" s="24"/>
      <c r="D82" s="6"/>
      <c r="I82" s="10"/>
    </row>
    <row r="83" spans="1:11" ht="15" x14ac:dyDescent="0.4">
      <c r="A83" s="56" t="s">
        <v>146</v>
      </c>
      <c r="B83" s="57"/>
      <c r="C83" s="57"/>
      <c r="D83" s="15"/>
      <c r="G83" s="61"/>
      <c r="H83" s="61"/>
      <c r="I83" s="61"/>
    </row>
    <row r="84" spans="1:11" x14ac:dyDescent="0.35">
      <c r="A84" t="s">
        <v>504</v>
      </c>
      <c r="B84" t="s">
        <v>505</v>
      </c>
      <c r="C84" s="12">
        <v>3</v>
      </c>
      <c r="D84" s="6"/>
      <c r="I84" s="10"/>
    </row>
    <row r="85" spans="1:11" x14ac:dyDescent="0.35">
      <c r="A85" t="s">
        <v>506</v>
      </c>
      <c r="B85" t="s">
        <v>507</v>
      </c>
      <c r="C85" s="12">
        <v>3</v>
      </c>
      <c r="D85" s="6"/>
      <c r="I85" s="10"/>
    </row>
    <row r="86" spans="1:11" x14ac:dyDescent="0.35">
      <c r="A86" t="s">
        <v>508</v>
      </c>
      <c r="B86" t="s">
        <v>509</v>
      </c>
      <c r="C86" s="12">
        <v>2</v>
      </c>
      <c r="D86" s="6"/>
      <c r="I86" s="10"/>
    </row>
    <row r="87" spans="1:11" x14ac:dyDescent="0.35">
      <c r="A87" t="s">
        <v>510</v>
      </c>
      <c r="B87" t="s">
        <v>511</v>
      </c>
      <c r="C87" s="12">
        <v>4</v>
      </c>
      <c r="D87" s="6" t="s">
        <v>107</v>
      </c>
      <c r="I87" s="10"/>
    </row>
    <row r="88" spans="1:11" x14ac:dyDescent="0.35">
      <c r="B88" t="s">
        <v>512</v>
      </c>
      <c r="C88" s="12">
        <v>3</v>
      </c>
      <c r="D88" s="6"/>
      <c r="E88" s="34" t="s">
        <v>54</v>
      </c>
      <c r="I88" s="10"/>
    </row>
    <row r="89" spans="1:11" x14ac:dyDescent="0.35">
      <c r="A89" s="20"/>
      <c r="B89" s="2"/>
      <c r="C89" s="21"/>
      <c r="D89" s="6"/>
      <c r="I89" s="10"/>
    </row>
    <row r="90" spans="1:11" x14ac:dyDescent="0.35">
      <c r="A90" s="22"/>
      <c r="B90" s="23"/>
      <c r="C90" s="24"/>
      <c r="D90" s="6"/>
      <c r="I90" s="10"/>
    </row>
    <row r="91" spans="1:11" ht="15" x14ac:dyDescent="0.4">
      <c r="A91" s="56" t="s">
        <v>149</v>
      </c>
      <c r="B91" s="57"/>
      <c r="C91" s="57"/>
      <c r="D91" s="15"/>
      <c r="G91" s="61"/>
      <c r="H91" s="61"/>
      <c r="I91" s="61"/>
    </row>
    <row r="92" spans="1:11" x14ac:dyDescent="0.35">
      <c r="A92" t="s">
        <v>513</v>
      </c>
      <c r="B92" t="s">
        <v>514</v>
      </c>
      <c r="C92" s="12">
        <v>3</v>
      </c>
      <c r="D92" s="6"/>
      <c r="I92" s="10"/>
    </row>
    <row r="93" spans="1:11" s="9" customFormat="1" x14ac:dyDescent="0.35">
      <c r="A93" t="s">
        <v>515</v>
      </c>
      <c r="B93" t="s">
        <v>516</v>
      </c>
      <c r="C93" s="12">
        <v>3</v>
      </c>
      <c r="D93" s="6"/>
      <c r="E93"/>
      <c r="F93"/>
      <c r="G93" s="8"/>
      <c r="H93" s="8"/>
      <c r="I93" s="10"/>
      <c r="J93" s="17"/>
      <c r="K93" s="17"/>
    </row>
    <row r="94" spans="1:11" x14ac:dyDescent="0.35">
      <c r="A94" t="s">
        <v>517</v>
      </c>
      <c r="B94" t="s">
        <v>518</v>
      </c>
      <c r="C94" s="12">
        <v>3</v>
      </c>
      <c r="D94" s="6"/>
      <c r="I94" s="10"/>
    </row>
    <row r="95" spans="1:11" x14ac:dyDescent="0.35">
      <c r="B95" t="s">
        <v>512</v>
      </c>
      <c r="C95" s="12">
        <v>4</v>
      </c>
      <c r="D95" s="6"/>
      <c r="E95" s="34" t="s">
        <v>55</v>
      </c>
      <c r="I95" s="10"/>
    </row>
    <row r="96" spans="1:11" x14ac:dyDescent="0.35">
      <c r="A96" s="20"/>
      <c r="B96" s="2"/>
      <c r="C96" s="21"/>
      <c r="D96" s="6"/>
      <c r="I96" s="10"/>
    </row>
    <row r="97" spans="1:9" x14ac:dyDescent="0.35">
      <c r="A97" s="7"/>
      <c r="B97" s="1"/>
      <c r="C97" s="10"/>
      <c r="D97" s="6"/>
      <c r="I97" s="10"/>
    </row>
    <row r="98" spans="1:9" s="1" customFormat="1" x14ac:dyDescent="0.35">
      <c r="A98" s="5"/>
      <c r="B98" s="4"/>
      <c r="C98" s="11"/>
      <c r="D98" s="3"/>
      <c r="E98"/>
      <c r="F98"/>
      <c r="I98" s="10"/>
    </row>
    <row r="99" spans="1:9" s="1" customFormat="1" ht="15" x14ac:dyDescent="0.4">
      <c r="A99"/>
      <c r="B99"/>
      <c r="C99" s="12"/>
      <c r="D99" s="45"/>
      <c r="E99"/>
      <c r="F99"/>
    </row>
    <row r="100" spans="1:9" s="1" customFormat="1" x14ac:dyDescent="0.35">
      <c r="A100"/>
      <c r="B100"/>
      <c r="C100" s="12"/>
      <c r="D100"/>
      <c r="E100"/>
      <c r="F100"/>
    </row>
    <row r="106" spans="1:9" s="1" customFormat="1" ht="16" x14ac:dyDescent="0.4">
      <c r="A106"/>
      <c r="B106" s="14" t="s">
        <v>152</v>
      </c>
      <c r="C106" s="12"/>
      <c r="D106"/>
      <c r="E106"/>
      <c r="F106" s="14"/>
      <c r="G106"/>
      <c r="H106"/>
    </row>
    <row r="107" spans="1:9" s="1" customFormat="1" ht="16" x14ac:dyDescent="0.4">
      <c r="A107" s="13" t="s">
        <v>153</v>
      </c>
      <c r="B107" s="44"/>
      <c r="C107" s="19" t="s">
        <v>154</v>
      </c>
      <c r="D107"/>
      <c r="E107"/>
      <c r="F107"/>
      <c r="G107"/>
      <c r="H107"/>
    </row>
    <row r="108" spans="1:9" s="1" customFormat="1" x14ac:dyDescent="0.35">
      <c r="A108" s="12">
        <v>3</v>
      </c>
      <c r="B108" s="12" t="s">
        <v>50</v>
      </c>
      <c r="C108" s="12">
        <f t="shared" ref="C108:C116" si="0">SUMIF(D$3:D$98,B108,C$3:C$98)</f>
        <v>3</v>
      </c>
      <c r="D108" s="12" t="str">
        <f>IF(C108&gt;=A108,"MET!","Not met")</f>
        <v>MET!</v>
      </c>
      <c r="E108"/>
      <c r="F108"/>
      <c r="G108"/>
      <c r="H108"/>
    </row>
    <row r="109" spans="1:9" s="1" customFormat="1" x14ac:dyDescent="0.35">
      <c r="A109" s="12">
        <v>3</v>
      </c>
      <c r="B109" s="12" t="s">
        <v>51</v>
      </c>
      <c r="C109" s="12">
        <f t="shared" si="0"/>
        <v>3</v>
      </c>
      <c r="D109" s="12" t="str">
        <f t="shared" ref="D109:D116" si="1">IF(C109&gt;=A109,"MET!","Not met")</f>
        <v>MET!</v>
      </c>
      <c r="E109"/>
      <c r="F109"/>
      <c r="G109"/>
      <c r="H109"/>
    </row>
    <row r="110" spans="1:9" s="1" customFormat="1" x14ac:dyDescent="0.35">
      <c r="A110" s="12">
        <v>3</v>
      </c>
      <c r="B110" s="12" t="s">
        <v>52</v>
      </c>
      <c r="C110" s="12">
        <f t="shared" si="0"/>
        <v>3</v>
      </c>
      <c r="D110" s="12" t="str">
        <f t="shared" si="1"/>
        <v>MET!</v>
      </c>
      <c r="E110"/>
      <c r="F110"/>
      <c r="G110" s="12"/>
      <c r="H110"/>
    </row>
    <row r="111" spans="1:9" s="1" customFormat="1" x14ac:dyDescent="0.35">
      <c r="A111" s="12">
        <v>9</v>
      </c>
      <c r="B111" s="12" t="s">
        <v>129</v>
      </c>
      <c r="C111" s="12">
        <f t="shared" si="0"/>
        <v>9</v>
      </c>
      <c r="D111" s="12" t="str">
        <f t="shared" si="1"/>
        <v>MET!</v>
      </c>
      <c r="E111"/>
      <c r="F111"/>
      <c r="G111" s="12"/>
      <c r="H111"/>
    </row>
    <row r="112" spans="1:9" s="1" customFormat="1" x14ac:dyDescent="0.35">
      <c r="A112" s="12">
        <v>9</v>
      </c>
      <c r="B112" s="12" t="s">
        <v>109</v>
      </c>
      <c r="C112" s="12">
        <f t="shared" si="0"/>
        <v>9</v>
      </c>
      <c r="D112" s="12" t="str">
        <f t="shared" si="1"/>
        <v>MET!</v>
      </c>
      <c r="E112"/>
      <c r="F112"/>
      <c r="G112" s="12"/>
      <c r="H112"/>
    </row>
    <row r="113" spans="1:8" s="1" customFormat="1" x14ac:dyDescent="0.35">
      <c r="A113" s="12">
        <v>12</v>
      </c>
      <c r="B113" s="12" t="s">
        <v>87</v>
      </c>
      <c r="C113" s="12">
        <f t="shared" si="0"/>
        <v>12</v>
      </c>
      <c r="D113" s="12" t="str">
        <f t="shared" si="1"/>
        <v>MET!</v>
      </c>
      <c r="E113"/>
      <c r="F113"/>
      <c r="G113" s="12"/>
      <c r="H113"/>
    </row>
    <row r="114" spans="1:8" s="1" customFormat="1" x14ac:dyDescent="0.35">
      <c r="A114" s="12">
        <v>4</v>
      </c>
      <c r="B114" s="12" t="s">
        <v>74</v>
      </c>
      <c r="C114" s="12">
        <f t="shared" si="0"/>
        <v>4</v>
      </c>
      <c r="D114" s="12" t="str">
        <f t="shared" si="1"/>
        <v>MET!</v>
      </c>
      <c r="E114"/>
      <c r="F114"/>
      <c r="G114" s="12"/>
      <c r="H114"/>
    </row>
    <row r="115" spans="1:8" s="1" customFormat="1" x14ac:dyDescent="0.35">
      <c r="A115" s="12">
        <v>8</v>
      </c>
      <c r="B115" s="12" t="s">
        <v>107</v>
      </c>
      <c r="C115" s="12">
        <f t="shared" si="0"/>
        <v>8</v>
      </c>
      <c r="D115" s="12" t="str">
        <f t="shared" si="1"/>
        <v>MET!</v>
      </c>
      <c r="E115"/>
      <c r="F115"/>
      <c r="G115" s="12"/>
      <c r="H115"/>
    </row>
    <row r="116" spans="1:8" s="1" customFormat="1" x14ac:dyDescent="0.35">
      <c r="A116" s="12">
        <v>4</v>
      </c>
      <c r="B116" s="12" t="s">
        <v>100</v>
      </c>
      <c r="C116" s="12">
        <f t="shared" si="0"/>
        <v>4</v>
      </c>
      <c r="D116" s="12" t="str">
        <f t="shared" si="1"/>
        <v>MET!</v>
      </c>
      <c r="E116"/>
      <c r="F116"/>
      <c r="G116" s="12"/>
      <c r="H116"/>
    </row>
    <row r="117" spans="1:8" s="1" customFormat="1" x14ac:dyDescent="0.35">
      <c r="A117"/>
      <c r="B117"/>
      <c r="C117" s="12"/>
      <c r="D117"/>
      <c r="E117"/>
      <c r="F117"/>
      <c r="G117" s="12"/>
      <c r="H117"/>
    </row>
    <row r="118" spans="1:8" s="1" customFormat="1" x14ac:dyDescent="0.35">
      <c r="A118"/>
      <c r="B118"/>
      <c r="C118" s="12"/>
      <c r="D118"/>
      <c r="E118"/>
      <c r="F118"/>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4</v>
      </c>
      <c r="D131" s="12" t="str">
        <f t="shared" si="3"/>
        <v>MET!</v>
      </c>
    </row>
    <row r="132" spans="1:4" x14ac:dyDescent="0.35">
      <c r="A132" s="12">
        <v>3</v>
      </c>
      <c r="B132" t="s">
        <v>61</v>
      </c>
      <c r="C132" s="12">
        <f t="shared" si="2"/>
        <v>3</v>
      </c>
      <c r="D132" s="12" t="str">
        <f t="shared" si="3"/>
        <v>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0</v>
      </c>
      <c r="D138" s="12">
        <f>C138-C135</f>
        <v>0</v>
      </c>
    </row>
  </sheetData>
  <mergeCells count="25">
    <mergeCell ref="A75:C75"/>
    <mergeCell ref="G75:I75"/>
    <mergeCell ref="A83:C83"/>
    <mergeCell ref="G83:I83"/>
    <mergeCell ref="A91:C91"/>
    <mergeCell ref="G91:I91"/>
    <mergeCell ref="A67:C67"/>
    <mergeCell ref="G67:I67"/>
    <mergeCell ref="A26:C26"/>
    <mergeCell ref="G26:I26"/>
    <mergeCell ref="A34:C34"/>
    <mergeCell ref="G34:I34"/>
    <mergeCell ref="A42:C42"/>
    <mergeCell ref="G42:I42"/>
    <mergeCell ref="A49:C49"/>
    <mergeCell ref="A51:C51"/>
    <mergeCell ref="G51:I51"/>
    <mergeCell ref="A59:C59"/>
    <mergeCell ref="G59:I59"/>
    <mergeCell ref="A18:C18"/>
    <mergeCell ref="G18:I18"/>
    <mergeCell ref="A1:C1"/>
    <mergeCell ref="A2:C2"/>
    <mergeCell ref="A10:C10"/>
    <mergeCell ref="G10:I10"/>
  </mergeCells>
  <conditionalFormatting sqref="D119">
    <cfRule type="containsText" dxfId="1227" priority="38" operator="containsText" text="Not met">
      <formula>NOT(ISERROR(SEARCH("Not met",D119)))</formula>
    </cfRule>
    <cfRule type="containsText" dxfId="1226" priority="39" operator="containsText" text="MET!">
      <formula>NOT(ISERROR(SEARCH("MET!",D119)))</formula>
    </cfRule>
  </conditionalFormatting>
  <conditionalFormatting sqref="D108:D116">
    <cfRule type="containsText" dxfId="1225" priority="33" operator="containsText" text="Not met">
      <formula>NOT(ISERROR(SEARCH("Not met",D108)))</formula>
    </cfRule>
    <cfRule type="containsText" dxfId="1224" priority="34" operator="containsText" text="MET!">
      <formula>NOT(ISERROR(SEARCH("MET!",D108)))</formula>
    </cfRule>
  </conditionalFormatting>
  <conditionalFormatting sqref="D121">
    <cfRule type="containsText" dxfId="1223" priority="26" operator="containsText" text="Not met">
      <formula>NOT(ISERROR(SEARCH("Not met",D121)))</formula>
    </cfRule>
    <cfRule type="containsText" dxfId="1222" priority="27" operator="containsText" text="MET!">
      <formula>NOT(ISERROR(SEARCH("MET!",D121)))</formula>
    </cfRule>
  </conditionalFormatting>
  <conditionalFormatting sqref="D122">
    <cfRule type="containsText" dxfId="1221" priority="24" operator="containsText" text="Not met">
      <formula>NOT(ISERROR(SEARCH("Not met",D122)))</formula>
    </cfRule>
    <cfRule type="containsText" dxfId="1220" priority="25" operator="containsText" text="MET!">
      <formula>NOT(ISERROR(SEARCH("MET!",D122)))</formula>
    </cfRule>
  </conditionalFormatting>
  <conditionalFormatting sqref="D123">
    <cfRule type="containsText" dxfId="1219" priority="22" operator="containsText" text="Not met">
      <formula>NOT(ISERROR(SEARCH("Not met",D123)))</formula>
    </cfRule>
    <cfRule type="containsText" dxfId="1218" priority="23" operator="containsText" text="MET!">
      <formula>NOT(ISERROR(SEARCH("MET!",D123)))</formula>
    </cfRule>
  </conditionalFormatting>
  <conditionalFormatting sqref="D124">
    <cfRule type="containsText" dxfId="1217" priority="20" operator="containsText" text="Not met">
      <formula>NOT(ISERROR(SEARCH("Not met",D124)))</formula>
    </cfRule>
    <cfRule type="containsText" dxfId="1216" priority="21" operator="containsText" text="MET!">
      <formula>NOT(ISERROR(SEARCH("MET!",D124)))</formula>
    </cfRule>
  </conditionalFormatting>
  <conditionalFormatting sqref="D125">
    <cfRule type="containsText" dxfId="1215" priority="18" operator="containsText" text="Not met">
      <formula>NOT(ISERROR(SEARCH("Not met",D125)))</formula>
    </cfRule>
    <cfRule type="containsText" dxfId="1214" priority="19" operator="containsText" text="MET!">
      <formula>NOT(ISERROR(SEARCH("MET!",D125)))</formula>
    </cfRule>
  </conditionalFormatting>
  <conditionalFormatting sqref="D126">
    <cfRule type="containsText" dxfId="1213" priority="16" operator="containsText" text="Not met">
      <formula>NOT(ISERROR(SEARCH("Not met",D126)))</formula>
    </cfRule>
    <cfRule type="containsText" dxfId="1212" priority="17" operator="containsText" text="MET!">
      <formula>NOT(ISERROR(SEARCH("MET!",D126)))</formula>
    </cfRule>
  </conditionalFormatting>
  <conditionalFormatting sqref="D127">
    <cfRule type="containsText" dxfId="1211" priority="14" operator="containsText" text="Not met">
      <formula>NOT(ISERROR(SEARCH("Not met",D127)))</formula>
    </cfRule>
    <cfRule type="containsText" dxfId="1210" priority="15" operator="containsText" text="MET!">
      <formula>NOT(ISERROR(SEARCH("MET!",D127)))</formula>
    </cfRule>
  </conditionalFormatting>
  <conditionalFormatting sqref="D128">
    <cfRule type="containsText" dxfId="1209" priority="12" operator="containsText" text="Not met">
      <formula>NOT(ISERROR(SEARCH("Not met",D128)))</formula>
    </cfRule>
    <cfRule type="containsText" dxfId="1208" priority="13" operator="containsText" text="MET!">
      <formula>NOT(ISERROR(SEARCH("MET!",D128)))</formula>
    </cfRule>
  </conditionalFormatting>
  <conditionalFormatting sqref="D129">
    <cfRule type="containsText" dxfId="1207" priority="10" operator="containsText" text="Not met">
      <formula>NOT(ISERROR(SEARCH("Not met",D129)))</formula>
    </cfRule>
    <cfRule type="containsText" dxfId="1206" priority="11" operator="containsText" text="MET!">
      <formula>NOT(ISERROR(SEARCH("MET!",D129)))</formula>
    </cfRule>
  </conditionalFormatting>
  <conditionalFormatting sqref="D130">
    <cfRule type="containsText" dxfId="1205" priority="8" operator="containsText" text="Not met">
      <formula>NOT(ISERROR(SEARCH("Not met",D130)))</formula>
    </cfRule>
    <cfRule type="containsText" dxfId="1204" priority="9" operator="containsText" text="MET!">
      <formula>NOT(ISERROR(SEARCH("MET!",D130)))</formula>
    </cfRule>
  </conditionalFormatting>
  <conditionalFormatting sqref="D131">
    <cfRule type="containsText" dxfId="1203" priority="6" operator="containsText" text="Not met">
      <formula>NOT(ISERROR(SEARCH("Not met",D131)))</formula>
    </cfRule>
    <cfRule type="containsText" dxfId="1202" priority="7" operator="containsText" text="MET!">
      <formula>NOT(ISERROR(SEARCH("MET!",D131)))</formula>
    </cfRule>
  </conditionalFormatting>
  <conditionalFormatting sqref="D132">
    <cfRule type="containsText" dxfId="1201" priority="4" operator="containsText" text="Not met">
      <formula>NOT(ISERROR(SEARCH("Not met",D132)))</formula>
    </cfRule>
    <cfRule type="containsText" dxfId="1200" priority="5" operator="containsText" text="MET!">
      <formula>NOT(ISERROR(SEARCH("MET!",D132)))</formula>
    </cfRule>
  </conditionalFormatting>
  <conditionalFormatting sqref="D133">
    <cfRule type="containsText" dxfId="1199" priority="2" operator="containsText" text="Not met">
      <formula>NOT(ISERROR(SEARCH("Not met",D133)))</formula>
    </cfRule>
    <cfRule type="containsText" dxfId="1198" priority="3" operator="containsText" text="MET!">
      <formula>NOT(ISERROR(SEARCH("MET!",D133)))</formula>
    </cfRule>
  </conditionalFormatting>
  <conditionalFormatting sqref="E2:E1048576">
    <cfRule type="cellIs" dxfId="1197" priority="1" operator="equal">
      <formula>"Available for Essential Studies"</formula>
    </cfRule>
  </conditionalFormatting>
  <dataValidations count="3">
    <dataValidation type="list" showInputMessage="1" showErrorMessage="1" sqref="D27:D33 D3:D9 D60:D66 D84:D90 D52:D58 D35:D41 D92:D98 D76:D82 D19:D25 D43:D50 D11:D17 D68:D74">
      <formula1>$B$108:$B$116</formula1>
    </dataValidation>
    <dataValidation type="list" allowBlank="1" showInputMessage="1" showErrorMessage="1" sqref="E3:E97">
      <formula1>$B$121:$B$135</formula1>
    </dataValidation>
    <dataValidation type="list" allowBlank="1" showInputMessage="1" showErrorMessage="1" sqref="F3:F5 F7:F95">
      <formula1>$B$119:$B$121</formula1>
    </dataValidation>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87" zoomScaleNormal="70" workbookViewId="0">
      <pane ySplit="1" topLeftCell="A2" activePane="bottomLeft" state="frozen"/>
      <selection pane="bottomLeft" activeCell="F6" sqref="F6"/>
    </sheetView>
  </sheetViews>
  <sheetFormatPr defaultRowHeight="14.5" x14ac:dyDescent="0.35"/>
  <cols>
    <col min="1" max="1" width="11.81640625" bestFit="1" customWidth="1"/>
    <col min="2" max="2" width="49.54296875" bestFit="1" customWidth="1"/>
    <col min="3" max="3" width="14.1796875" style="12" bestFit="1" customWidth="1"/>
    <col min="4" max="4" width="31.1796875" bestFit="1" customWidth="1"/>
    <col min="5" max="5" width="44.1796875" customWidth="1"/>
    <col min="6" max="6" width="15.453125" customWidth="1"/>
    <col min="7" max="7" width="34.453125" style="1" bestFit="1" customWidth="1"/>
    <col min="8" max="8" width="72.1796875" style="1" bestFit="1" customWidth="1"/>
    <col min="9" max="9" width="13.1796875" style="1" bestFit="1" customWidth="1"/>
    <col min="10" max="11" width="43" style="1" customWidth="1"/>
    <col min="12" max="12" width="49.453125" bestFit="1" customWidth="1"/>
  </cols>
  <sheetData>
    <row r="1" spans="1:9" ht="16" x14ac:dyDescent="0.4">
      <c r="A1" s="58" t="s">
        <v>67</v>
      </c>
      <c r="B1" s="58"/>
      <c r="C1" s="58"/>
      <c r="D1" s="44" t="s">
        <v>68</v>
      </c>
      <c r="E1" s="44" t="s">
        <v>69</v>
      </c>
      <c r="F1" s="44"/>
      <c r="H1" s="16"/>
      <c r="I1" s="16"/>
    </row>
    <row r="2" spans="1:9" ht="15" x14ac:dyDescent="0.4">
      <c r="A2" s="59" t="s">
        <v>70</v>
      </c>
      <c r="B2" s="60"/>
      <c r="C2" s="60"/>
      <c r="D2" s="15"/>
      <c r="G2" s="52" t="s">
        <v>71</v>
      </c>
      <c r="H2" s="47"/>
      <c r="I2" s="47"/>
    </row>
    <row r="3" spans="1:9" x14ac:dyDescent="0.35">
      <c r="A3" t="s">
        <v>331</v>
      </c>
      <c r="B3" t="s">
        <v>332</v>
      </c>
      <c r="C3" s="12">
        <v>4</v>
      </c>
      <c r="D3" s="6" t="s">
        <v>107</v>
      </c>
      <c r="E3" t="s">
        <v>59</v>
      </c>
      <c r="G3" s="1" t="s">
        <v>75</v>
      </c>
      <c r="H3" s="1" t="s">
        <v>76</v>
      </c>
      <c r="I3" s="10"/>
    </row>
    <row r="4" spans="1:9" x14ac:dyDescent="0.35">
      <c r="A4" t="s">
        <v>528</v>
      </c>
      <c r="B4" t="s">
        <v>529</v>
      </c>
      <c r="C4" s="12">
        <v>3</v>
      </c>
      <c r="D4" s="6" t="s">
        <v>100</v>
      </c>
      <c r="E4" t="s">
        <v>59</v>
      </c>
      <c r="G4" s="46" t="s">
        <v>79</v>
      </c>
      <c r="H4" s="1" t="s">
        <v>80</v>
      </c>
      <c r="I4" s="10"/>
    </row>
    <row r="5" spans="1:9" x14ac:dyDescent="0.35">
      <c r="A5" t="s">
        <v>530</v>
      </c>
      <c r="B5" t="s">
        <v>531</v>
      </c>
      <c r="C5" s="12">
        <v>1</v>
      </c>
      <c r="D5" s="6" t="s">
        <v>100</v>
      </c>
      <c r="E5" t="s">
        <v>59</v>
      </c>
      <c r="G5" s="48" t="s">
        <v>83</v>
      </c>
      <c r="H5" s="1" t="s">
        <v>84</v>
      </c>
      <c r="I5" s="10"/>
    </row>
    <row r="6" spans="1:9" x14ac:dyDescent="0.35">
      <c r="A6" t="s">
        <v>163</v>
      </c>
      <c r="B6" t="s">
        <v>164</v>
      </c>
      <c r="C6" s="12">
        <v>4</v>
      </c>
      <c r="D6" s="6" t="s">
        <v>74</v>
      </c>
      <c r="F6" t="s">
        <v>1580</v>
      </c>
      <c r="G6" s="49" t="s">
        <v>88</v>
      </c>
      <c r="H6" s="1" t="s">
        <v>89</v>
      </c>
      <c r="I6" s="10"/>
    </row>
    <row r="7" spans="1:9" x14ac:dyDescent="0.35">
      <c r="A7" t="s">
        <v>532</v>
      </c>
      <c r="B7" t="s">
        <v>533</v>
      </c>
      <c r="C7" s="12">
        <v>3</v>
      </c>
      <c r="D7" s="6"/>
      <c r="G7" s="50" t="s">
        <v>91</v>
      </c>
      <c r="H7" s="1" t="s">
        <v>92</v>
      </c>
      <c r="I7" s="10"/>
    </row>
    <row r="8" spans="1:9" x14ac:dyDescent="0.35">
      <c r="D8" s="6"/>
      <c r="I8" s="10"/>
    </row>
    <row r="9" spans="1:9" x14ac:dyDescent="0.35">
      <c r="A9" s="22"/>
      <c r="B9" s="23"/>
      <c r="C9" s="24"/>
      <c r="D9" s="6"/>
      <c r="I9" s="10"/>
    </row>
    <row r="10" spans="1:9" ht="15" x14ac:dyDescent="0.4">
      <c r="A10" s="56" t="s">
        <v>93</v>
      </c>
      <c r="B10" s="57"/>
      <c r="C10" s="57"/>
      <c r="D10" s="15"/>
      <c r="G10" s="61"/>
      <c r="H10" s="61"/>
      <c r="I10" s="61"/>
    </row>
    <row r="11" spans="1:9" x14ac:dyDescent="0.35">
      <c r="A11" t="s">
        <v>338</v>
      </c>
      <c r="B11" t="s">
        <v>339</v>
      </c>
      <c r="C11" s="12">
        <v>4</v>
      </c>
      <c r="D11" s="6"/>
      <c r="G11" s="8"/>
      <c r="H11" s="8"/>
      <c r="I11" s="10"/>
    </row>
    <row r="12" spans="1:9" x14ac:dyDescent="0.35">
      <c r="A12" t="s">
        <v>534</v>
      </c>
      <c r="B12" t="s">
        <v>535</v>
      </c>
      <c r="C12" s="12">
        <v>4</v>
      </c>
      <c r="D12" s="6" t="s">
        <v>107</v>
      </c>
      <c r="I12" s="10"/>
    </row>
    <row r="13" spans="1:9" x14ac:dyDescent="0.35">
      <c r="A13" t="s">
        <v>81</v>
      </c>
      <c r="B13" t="s">
        <v>82</v>
      </c>
      <c r="C13" s="12">
        <v>3</v>
      </c>
      <c r="D13" s="6" t="s">
        <v>50</v>
      </c>
      <c r="E13" t="s">
        <v>50</v>
      </c>
      <c r="I13" s="10"/>
    </row>
    <row r="14" spans="1:9" x14ac:dyDescent="0.35">
      <c r="B14" t="s">
        <v>108</v>
      </c>
      <c r="C14" s="12">
        <v>3</v>
      </c>
      <c r="D14" s="6" t="s">
        <v>109</v>
      </c>
      <c r="E14" t="s">
        <v>57</v>
      </c>
      <c r="I14" s="10"/>
    </row>
    <row r="15" spans="1:9" x14ac:dyDescent="0.35">
      <c r="B15" t="s">
        <v>86</v>
      </c>
      <c r="C15" s="12">
        <v>3</v>
      </c>
      <c r="D15" s="6" t="s">
        <v>87</v>
      </c>
      <c r="E15" t="s">
        <v>58</v>
      </c>
      <c r="I15" s="10"/>
    </row>
    <row r="16" spans="1:9" x14ac:dyDescent="0.35">
      <c r="D16" s="6"/>
      <c r="I16" s="10"/>
    </row>
    <row r="17" spans="1:9" x14ac:dyDescent="0.35">
      <c r="A17" s="22"/>
      <c r="B17" s="23"/>
      <c r="C17" s="24"/>
      <c r="D17" s="6"/>
      <c r="I17" s="10"/>
    </row>
    <row r="18" spans="1:9" ht="15" x14ac:dyDescent="0.4">
      <c r="A18" s="56" t="s">
        <v>103</v>
      </c>
      <c r="B18" s="57"/>
      <c r="C18" s="57"/>
      <c r="D18" s="15"/>
      <c r="G18" s="61"/>
      <c r="H18" s="61"/>
      <c r="I18" s="61"/>
    </row>
    <row r="19" spans="1:9" x14ac:dyDescent="0.35">
      <c r="A19" t="s">
        <v>329</v>
      </c>
      <c r="B19" t="s">
        <v>330</v>
      </c>
      <c r="C19" s="12">
        <v>2</v>
      </c>
      <c r="D19" s="6"/>
      <c r="I19" s="10"/>
    </row>
    <row r="20" spans="1:9" x14ac:dyDescent="0.35">
      <c r="A20" t="s">
        <v>344</v>
      </c>
      <c r="B20" t="s">
        <v>345</v>
      </c>
      <c r="C20" s="12">
        <v>4</v>
      </c>
      <c r="D20" s="6"/>
      <c r="I20" s="10"/>
    </row>
    <row r="21" spans="1:9" x14ac:dyDescent="0.35">
      <c r="A21" t="s">
        <v>536</v>
      </c>
      <c r="B21" t="s">
        <v>159</v>
      </c>
      <c r="C21" s="12">
        <v>3</v>
      </c>
      <c r="D21" s="6" t="s">
        <v>87</v>
      </c>
      <c r="E21" t="s">
        <v>58</v>
      </c>
      <c r="I21" s="10"/>
    </row>
    <row r="22" spans="1:9" x14ac:dyDescent="0.35">
      <c r="A22" t="s">
        <v>77</v>
      </c>
      <c r="B22" t="s">
        <v>78</v>
      </c>
      <c r="C22" s="12">
        <v>3</v>
      </c>
      <c r="D22" s="6" t="s">
        <v>52</v>
      </c>
      <c r="E22" t="s">
        <v>52</v>
      </c>
      <c r="I22" s="10"/>
    </row>
    <row r="23" spans="1:9" x14ac:dyDescent="0.35">
      <c r="A23" t="s">
        <v>101</v>
      </c>
      <c r="B23" t="s">
        <v>102</v>
      </c>
      <c r="C23" s="12">
        <v>3</v>
      </c>
      <c r="D23" s="6" t="s">
        <v>51</v>
      </c>
      <c r="E23" t="s">
        <v>51</v>
      </c>
      <c r="I23" s="10"/>
    </row>
    <row r="24" spans="1:9" x14ac:dyDescent="0.35">
      <c r="A24" s="28"/>
      <c r="B24" s="28"/>
      <c r="C24" s="29"/>
      <c r="D24" s="6"/>
      <c r="I24" s="10"/>
    </row>
    <row r="25" spans="1:9" x14ac:dyDescent="0.35">
      <c r="A25" s="22"/>
      <c r="B25" s="23"/>
      <c r="C25" s="24"/>
      <c r="D25" s="6"/>
      <c r="I25" s="10"/>
    </row>
    <row r="26" spans="1:9" ht="15" x14ac:dyDescent="0.4">
      <c r="A26" s="56" t="s">
        <v>110</v>
      </c>
      <c r="B26" s="57"/>
      <c r="C26" s="57"/>
      <c r="D26" s="15"/>
      <c r="G26" s="61"/>
      <c r="H26" s="61"/>
      <c r="I26" s="61"/>
    </row>
    <row r="27" spans="1:9" x14ac:dyDescent="0.35">
      <c r="A27" t="s">
        <v>537</v>
      </c>
      <c r="B27" t="s">
        <v>538</v>
      </c>
      <c r="C27" s="12">
        <v>3</v>
      </c>
      <c r="D27" s="6"/>
      <c r="I27" s="10"/>
    </row>
    <row r="28" spans="1:9" x14ac:dyDescent="0.35">
      <c r="A28" t="s">
        <v>539</v>
      </c>
      <c r="B28" t="s">
        <v>540</v>
      </c>
      <c r="C28" s="12">
        <v>3</v>
      </c>
      <c r="D28" s="6"/>
      <c r="I28" s="10"/>
    </row>
    <row r="29" spans="1:9" x14ac:dyDescent="0.35">
      <c r="A29" t="s">
        <v>541</v>
      </c>
      <c r="B29" t="s">
        <v>542</v>
      </c>
      <c r="C29" s="12">
        <v>1</v>
      </c>
      <c r="D29" s="6"/>
      <c r="I29" s="10"/>
    </row>
    <row r="30" spans="1:9" x14ac:dyDescent="0.35">
      <c r="A30" t="s">
        <v>543</v>
      </c>
      <c r="B30" t="s">
        <v>544</v>
      </c>
      <c r="C30" s="12">
        <v>3</v>
      </c>
      <c r="D30" s="6"/>
      <c r="I30" s="10"/>
    </row>
    <row r="31" spans="1:9" x14ac:dyDescent="0.35">
      <c r="B31" t="s">
        <v>108</v>
      </c>
      <c r="C31" s="12">
        <v>3</v>
      </c>
      <c r="D31" s="6" t="s">
        <v>109</v>
      </c>
      <c r="E31" t="s">
        <v>57</v>
      </c>
      <c r="I31" s="10"/>
    </row>
    <row r="32" spans="1:9" x14ac:dyDescent="0.35">
      <c r="B32" t="s">
        <v>86</v>
      </c>
      <c r="C32" s="12">
        <v>3</v>
      </c>
      <c r="D32" s="6" t="s">
        <v>87</v>
      </c>
      <c r="E32" t="s">
        <v>58</v>
      </c>
      <c r="I32" s="10"/>
    </row>
    <row r="33" spans="1:9" x14ac:dyDescent="0.35">
      <c r="A33" s="20"/>
      <c r="B33" s="2"/>
      <c r="C33" s="21"/>
      <c r="D33" s="6"/>
      <c r="I33" s="10"/>
    </row>
    <row r="34" spans="1:9" ht="15" x14ac:dyDescent="0.4">
      <c r="A34" s="56" t="s">
        <v>116</v>
      </c>
      <c r="B34" s="57"/>
      <c r="C34" s="57"/>
      <c r="D34" s="15"/>
      <c r="G34" s="61"/>
      <c r="H34" s="61"/>
      <c r="I34" s="61"/>
    </row>
    <row r="35" spans="1:9" x14ac:dyDescent="0.35">
      <c r="A35" t="s">
        <v>545</v>
      </c>
      <c r="B35" t="s">
        <v>546</v>
      </c>
      <c r="C35" s="12">
        <v>3</v>
      </c>
      <c r="D35" s="6"/>
      <c r="I35" s="10"/>
    </row>
    <row r="36" spans="1:9" x14ac:dyDescent="0.35">
      <c r="A36" t="s">
        <v>547</v>
      </c>
      <c r="B36" t="s">
        <v>548</v>
      </c>
      <c r="C36" s="12">
        <v>3</v>
      </c>
      <c r="D36" s="6"/>
      <c r="I36" s="10"/>
    </row>
    <row r="37" spans="1:9" x14ac:dyDescent="0.35">
      <c r="A37" t="s">
        <v>549</v>
      </c>
      <c r="B37" t="s">
        <v>550</v>
      </c>
      <c r="C37" s="12">
        <v>1</v>
      </c>
      <c r="D37" s="6"/>
      <c r="I37" s="10"/>
    </row>
    <row r="38" spans="1:9" x14ac:dyDescent="0.35">
      <c r="A38" t="s">
        <v>551</v>
      </c>
      <c r="B38" t="s">
        <v>552</v>
      </c>
      <c r="C38" s="12">
        <v>4</v>
      </c>
      <c r="D38" s="6"/>
      <c r="I38" s="10"/>
    </row>
    <row r="39" spans="1:9" x14ac:dyDescent="0.35">
      <c r="A39" t="s">
        <v>135</v>
      </c>
      <c r="B39" t="s">
        <v>136</v>
      </c>
      <c r="C39" s="12">
        <v>3</v>
      </c>
      <c r="D39" s="6" t="s">
        <v>129</v>
      </c>
      <c r="E39" t="s">
        <v>53</v>
      </c>
      <c r="I39" s="10"/>
    </row>
    <row r="40" spans="1:9" x14ac:dyDescent="0.35">
      <c r="D40" s="6"/>
      <c r="I40" s="10"/>
    </row>
    <row r="41" spans="1:9" x14ac:dyDescent="0.35">
      <c r="A41" s="20"/>
      <c r="B41" s="2"/>
      <c r="C41" s="21"/>
      <c r="D41" s="6"/>
      <c r="I41" s="10"/>
    </row>
    <row r="42" spans="1:9" ht="15" x14ac:dyDescent="0.4">
      <c r="A42" s="56" t="s">
        <v>121</v>
      </c>
      <c r="B42" s="57"/>
      <c r="C42" s="57"/>
      <c r="D42" s="15"/>
      <c r="G42" s="61"/>
      <c r="H42" s="61"/>
      <c r="I42" s="61"/>
    </row>
    <row r="43" spans="1:9" x14ac:dyDescent="0.35">
      <c r="A43" t="s">
        <v>553</v>
      </c>
      <c r="B43" t="s">
        <v>554</v>
      </c>
      <c r="C43" s="12">
        <v>3</v>
      </c>
      <c r="D43" s="6"/>
      <c r="I43" s="10"/>
    </row>
    <row r="44" spans="1:9" x14ac:dyDescent="0.35">
      <c r="A44" t="s">
        <v>555</v>
      </c>
      <c r="B44" t="s">
        <v>556</v>
      </c>
      <c r="C44" s="12">
        <v>3</v>
      </c>
      <c r="D44" s="6"/>
      <c r="I44" s="10"/>
    </row>
    <row r="45" spans="1:9" x14ac:dyDescent="0.35">
      <c r="A45" t="s">
        <v>557</v>
      </c>
      <c r="B45" t="s">
        <v>558</v>
      </c>
      <c r="C45" s="12">
        <v>1</v>
      </c>
      <c r="D45" s="6"/>
      <c r="I45" s="10"/>
    </row>
    <row r="46" spans="1:9" x14ac:dyDescent="0.35">
      <c r="A46" t="s">
        <v>559</v>
      </c>
      <c r="B46" t="s">
        <v>560</v>
      </c>
      <c r="C46" s="12">
        <v>4</v>
      </c>
      <c r="D46" s="6"/>
      <c r="I46" s="10"/>
    </row>
    <row r="47" spans="1:9" x14ac:dyDescent="0.35">
      <c r="B47" t="s">
        <v>86</v>
      </c>
      <c r="C47" s="12">
        <v>3</v>
      </c>
      <c r="D47" s="6" t="s">
        <v>87</v>
      </c>
      <c r="E47" s="34" t="s">
        <v>55</v>
      </c>
      <c r="I47" s="10"/>
    </row>
    <row r="48" spans="1:9" x14ac:dyDescent="0.35">
      <c r="D48" s="6"/>
      <c r="I48" s="10"/>
    </row>
    <row r="49" spans="1:9" x14ac:dyDescent="0.35">
      <c r="D49" s="6"/>
      <c r="I49" s="10"/>
    </row>
    <row r="50" spans="1:9" ht="15" x14ac:dyDescent="0.4">
      <c r="A50" s="56" t="s">
        <v>124</v>
      </c>
      <c r="B50" s="57"/>
      <c r="C50" s="57"/>
      <c r="D50" s="15"/>
      <c r="G50" s="61"/>
      <c r="H50" s="61"/>
      <c r="I50" s="61"/>
    </row>
    <row r="51" spans="1:9" x14ac:dyDescent="0.35">
      <c r="A51" t="s">
        <v>561</v>
      </c>
      <c r="B51" t="s">
        <v>562</v>
      </c>
      <c r="C51" s="12">
        <v>3</v>
      </c>
      <c r="D51" s="6"/>
      <c r="I51" s="10"/>
    </row>
    <row r="52" spans="1:9" x14ac:dyDescent="0.35">
      <c r="A52" t="s">
        <v>563</v>
      </c>
      <c r="B52" t="s">
        <v>564</v>
      </c>
      <c r="C52" s="12">
        <v>1</v>
      </c>
      <c r="D52" s="6"/>
      <c r="I52" s="10"/>
    </row>
    <row r="53" spans="1:9" x14ac:dyDescent="0.35">
      <c r="A53" t="s">
        <v>565</v>
      </c>
      <c r="B53" t="s">
        <v>566</v>
      </c>
      <c r="C53" s="12">
        <v>3</v>
      </c>
      <c r="D53" s="6"/>
      <c r="I53" s="10"/>
    </row>
    <row r="54" spans="1:9" x14ac:dyDescent="0.35">
      <c r="A54" t="s">
        <v>567</v>
      </c>
      <c r="B54" t="s">
        <v>568</v>
      </c>
      <c r="C54" s="12">
        <v>3</v>
      </c>
      <c r="D54" s="6"/>
      <c r="I54" s="10"/>
    </row>
    <row r="55" spans="1:9" x14ac:dyDescent="0.35">
      <c r="A55" t="s">
        <v>127</v>
      </c>
      <c r="B55" t="s">
        <v>128</v>
      </c>
      <c r="C55" s="12">
        <v>3</v>
      </c>
      <c r="D55" s="6" t="s">
        <v>129</v>
      </c>
      <c r="E55" t="s">
        <v>62</v>
      </c>
      <c r="I55" s="10"/>
    </row>
    <row r="56" spans="1:9" x14ac:dyDescent="0.35">
      <c r="D56" s="6"/>
      <c r="I56" s="10"/>
    </row>
    <row r="57" spans="1:9" x14ac:dyDescent="0.35">
      <c r="A57" s="22"/>
      <c r="B57" s="23"/>
      <c r="C57" s="24"/>
      <c r="D57" s="6"/>
      <c r="I57" s="10"/>
    </row>
    <row r="58" spans="1:9" ht="15" x14ac:dyDescent="0.4">
      <c r="A58" s="56" t="s">
        <v>132</v>
      </c>
      <c r="B58" s="57"/>
      <c r="C58" s="57"/>
      <c r="D58" s="15"/>
      <c r="G58" s="61"/>
      <c r="H58" s="61"/>
      <c r="I58" s="61"/>
    </row>
    <row r="59" spans="1:9" ht="72.5" x14ac:dyDescent="0.35">
      <c r="A59" s="27" t="s">
        <v>569</v>
      </c>
      <c r="B59" s="27" t="s">
        <v>570</v>
      </c>
      <c r="C59" s="12">
        <v>3</v>
      </c>
      <c r="D59" s="6"/>
      <c r="I59" s="10"/>
    </row>
    <row r="60" spans="1:9" x14ac:dyDescent="0.35">
      <c r="A60" t="s">
        <v>571</v>
      </c>
      <c r="B60" t="s">
        <v>572</v>
      </c>
      <c r="C60" s="12">
        <v>3</v>
      </c>
      <c r="D60" s="6"/>
      <c r="I60" s="10"/>
    </row>
    <row r="61" spans="1:9" x14ac:dyDescent="0.35">
      <c r="A61" t="s">
        <v>573</v>
      </c>
      <c r="B61" t="s">
        <v>574</v>
      </c>
      <c r="C61" s="12">
        <v>3</v>
      </c>
      <c r="D61" s="6"/>
      <c r="I61" s="10"/>
    </row>
    <row r="62" spans="1:9" x14ac:dyDescent="0.35">
      <c r="A62" t="s">
        <v>575</v>
      </c>
      <c r="B62" t="s">
        <v>576</v>
      </c>
      <c r="C62" s="12">
        <v>1</v>
      </c>
      <c r="D62" s="6"/>
      <c r="I62" s="10"/>
    </row>
    <row r="63" spans="1:9" x14ac:dyDescent="0.35">
      <c r="A63" t="s">
        <v>577</v>
      </c>
      <c r="B63" t="s">
        <v>578</v>
      </c>
      <c r="C63" s="12">
        <v>3</v>
      </c>
      <c r="D63" s="6"/>
      <c r="H63" s="2"/>
      <c r="I63" s="10"/>
    </row>
    <row r="64" spans="1:9" x14ac:dyDescent="0.35">
      <c r="D64" s="6"/>
      <c r="I64" s="10"/>
    </row>
    <row r="65" spans="1:9" x14ac:dyDescent="0.35">
      <c r="A65" s="22"/>
      <c r="B65" s="23"/>
      <c r="C65" s="24"/>
      <c r="D65" s="6"/>
      <c r="I65" s="10"/>
    </row>
    <row r="66" spans="1:9" ht="15" x14ac:dyDescent="0.4">
      <c r="A66" s="56" t="s">
        <v>137</v>
      </c>
      <c r="B66" s="57"/>
      <c r="C66" s="57"/>
      <c r="D66" s="15"/>
      <c r="G66" s="61"/>
      <c r="H66" s="61"/>
      <c r="I66" s="61"/>
    </row>
    <row r="67" spans="1:9" x14ac:dyDescent="0.35">
      <c r="A67" t="s">
        <v>579</v>
      </c>
      <c r="B67" t="s">
        <v>580</v>
      </c>
      <c r="C67" s="12">
        <v>3</v>
      </c>
      <c r="D67" s="6"/>
      <c r="I67" s="10"/>
    </row>
    <row r="68" spans="1:9" x14ac:dyDescent="0.35">
      <c r="A68" t="s">
        <v>581</v>
      </c>
      <c r="B68" t="s">
        <v>582</v>
      </c>
      <c r="C68" s="12">
        <v>1</v>
      </c>
      <c r="D68" s="6"/>
      <c r="I68" s="10"/>
    </row>
    <row r="69" spans="1:9" x14ac:dyDescent="0.35">
      <c r="A69" t="s">
        <v>583</v>
      </c>
      <c r="B69" t="s">
        <v>584</v>
      </c>
      <c r="C69" s="12">
        <v>3</v>
      </c>
      <c r="D69" s="6"/>
      <c r="I69" s="10"/>
    </row>
    <row r="70" spans="1:9" x14ac:dyDescent="0.35">
      <c r="A70" t="s">
        <v>585</v>
      </c>
      <c r="B70" t="s">
        <v>586</v>
      </c>
      <c r="C70" s="12">
        <v>2</v>
      </c>
      <c r="D70" s="6"/>
      <c r="I70" s="10"/>
    </row>
    <row r="71" spans="1:9" x14ac:dyDescent="0.35">
      <c r="B71" t="s">
        <v>173</v>
      </c>
      <c r="C71" s="12">
        <v>3</v>
      </c>
      <c r="D71" s="6" t="s">
        <v>129</v>
      </c>
      <c r="E71" s="34" t="s">
        <v>54</v>
      </c>
      <c r="I71" s="10"/>
    </row>
    <row r="72" spans="1:9" x14ac:dyDescent="0.35">
      <c r="B72" t="s">
        <v>108</v>
      </c>
      <c r="C72" s="12">
        <v>3</v>
      </c>
      <c r="D72" s="6" t="s">
        <v>109</v>
      </c>
      <c r="E72" s="34" t="s">
        <v>56</v>
      </c>
      <c r="I72" s="10"/>
    </row>
    <row r="73" spans="1:9" x14ac:dyDescent="0.35">
      <c r="A73" s="22"/>
      <c r="B73" s="23"/>
      <c r="C73" s="24"/>
      <c r="D73" s="6"/>
      <c r="I73" s="10"/>
    </row>
    <row r="74" spans="1:9" ht="15" x14ac:dyDescent="0.4">
      <c r="A74" s="56" t="s">
        <v>409</v>
      </c>
      <c r="B74" s="57"/>
      <c r="C74" s="57"/>
      <c r="D74" s="15"/>
      <c r="G74" s="61"/>
      <c r="H74" s="61"/>
      <c r="I74" s="61"/>
    </row>
    <row r="75" spans="1:9" x14ac:dyDescent="0.35">
      <c r="A75" t="s">
        <v>587</v>
      </c>
      <c r="B75" t="s">
        <v>588</v>
      </c>
      <c r="C75" s="12">
        <v>15</v>
      </c>
      <c r="D75" s="6"/>
      <c r="I75" s="10"/>
    </row>
    <row r="76" spans="1:9" x14ac:dyDescent="0.35">
      <c r="D76" s="6"/>
      <c r="I76" s="10"/>
    </row>
    <row r="77" spans="1:9" x14ac:dyDescent="0.35">
      <c r="D77" s="6"/>
      <c r="I77" s="10"/>
    </row>
    <row r="78" spans="1:9" ht="15" x14ac:dyDescent="0.4">
      <c r="A78" s="56" t="s">
        <v>143</v>
      </c>
      <c r="B78" s="57"/>
      <c r="C78" s="57"/>
      <c r="D78" s="6"/>
      <c r="I78" s="10"/>
    </row>
    <row r="79" spans="1:9" x14ac:dyDescent="0.35">
      <c r="A79" t="s">
        <v>587</v>
      </c>
      <c r="B79" t="s">
        <v>588</v>
      </c>
      <c r="C79" s="12">
        <v>15</v>
      </c>
      <c r="D79" s="6"/>
      <c r="I79" s="10"/>
    </row>
    <row r="80" spans="1:9" x14ac:dyDescent="0.35">
      <c r="D80" s="6"/>
      <c r="I80" s="10"/>
    </row>
    <row r="81" spans="1:11" x14ac:dyDescent="0.35">
      <c r="A81" s="22"/>
      <c r="B81" s="23"/>
      <c r="C81" s="24"/>
      <c r="D81" s="6"/>
      <c r="I81" s="10"/>
    </row>
    <row r="82" spans="1:11" ht="15" x14ac:dyDescent="0.4">
      <c r="A82" s="56" t="s">
        <v>146</v>
      </c>
      <c r="B82" s="57"/>
      <c r="C82" s="57"/>
      <c r="D82" s="15"/>
      <c r="G82" s="61"/>
      <c r="H82" s="61"/>
      <c r="I82" s="61"/>
    </row>
    <row r="83" spans="1:11" x14ac:dyDescent="0.35">
      <c r="A83" t="s">
        <v>587</v>
      </c>
      <c r="B83" t="s">
        <v>588</v>
      </c>
      <c r="C83" s="12">
        <v>15</v>
      </c>
      <c r="D83" s="6"/>
      <c r="I83" s="10"/>
    </row>
    <row r="84" spans="1:11" x14ac:dyDescent="0.35">
      <c r="D84" s="6"/>
      <c r="I84" s="10"/>
    </row>
    <row r="85" spans="1:11" x14ac:dyDescent="0.35">
      <c r="D85" s="6"/>
      <c r="I85" s="10"/>
    </row>
    <row r="86" spans="1:11" x14ac:dyDescent="0.35">
      <c r="D86" s="6"/>
      <c r="I86" s="10"/>
    </row>
    <row r="87" spans="1:11" x14ac:dyDescent="0.35">
      <c r="D87" s="6"/>
      <c r="I87" s="10"/>
    </row>
    <row r="88" spans="1:11" x14ac:dyDescent="0.35">
      <c r="D88" s="6"/>
      <c r="I88" s="10"/>
    </row>
    <row r="89" spans="1:11" x14ac:dyDescent="0.35">
      <c r="A89" s="22"/>
      <c r="B89" s="23"/>
      <c r="C89" s="24"/>
      <c r="D89" s="6"/>
      <c r="I89" s="10"/>
    </row>
    <row r="90" spans="1:11" ht="15" x14ac:dyDescent="0.4">
      <c r="A90" s="56" t="s">
        <v>149</v>
      </c>
      <c r="B90" s="57"/>
      <c r="C90" s="57"/>
      <c r="D90" s="15"/>
      <c r="G90" s="61"/>
      <c r="H90" s="61"/>
      <c r="I90" s="61"/>
    </row>
    <row r="91" spans="1:11" x14ac:dyDescent="0.35">
      <c r="A91" t="s">
        <v>587</v>
      </c>
      <c r="B91" t="s">
        <v>588</v>
      </c>
      <c r="C91" s="12">
        <v>15</v>
      </c>
      <c r="D91" s="6"/>
      <c r="I91" s="10"/>
    </row>
    <row r="92" spans="1:11" s="9" customFormat="1" x14ac:dyDescent="0.35">
      <c r="A92"/>
      <c r="B92"/>
      <c r="C92" s="12"/>
      <c r="D92" s="6"/>
      <c r="E92"/>
      <c r="F92"/>
      <c r="G92" s="8"/>
      <c r="H92" s="8"/>
      <c r="I92" s="10"/>
      <c r="J92" s="17"/>
      <c r="K92" s="17"/>
    </row>
    <row r="93" spans="1:11" x14ac:dyDescent="0.35">
      <c r="D93" s="6"/>
      <c r="I93" s="10"/>
    </row>
    <row r="94" spans="1:11" x14ac:dyDescent="0.35">
      <c r="D94" s="6"/>
      <c r="I94" s="10"/>
    </row>
    <row r="95" spans="1:11" x14ac:dyDescent="0.35">
      <c r="D95" s="6"/>
      <c r="I95" s="10"/>
    </row>
    <row r="96" spans="1:11" x14ac:dyDescent="0.35">
      <c r="D96" s="6"/>
      <c r="I96" s="10"/>
    </row>
    <row r="97" spans="1:9" x14ac:dyDescent="0.35">
      <c r="A97" s="5"/>
      <c r="B97" s="4"/>
      <c r="C97" s="11"/>
      <c r="D97" s="3"/>
      <c r="I97" s="10"/>
    </row>
    <row r="98" spans="1:9" ht="15" x14ac:dyDescent="0.4">
      <c r="D98" s="45"/>
    </row>
    <row r="106" spans="1:9" ht="16" x14ac:dyDescent="0.4">
      <c r="B106" s="14" t="s">
        <v>152</v>
      </c>
      <c r="F106" s="14"/>
      <c r="G106"/>
      <c r="H106"/>
    </row>
    <row r="107" spans="1:9" ht="16" x14ac:dyDescent="0.4">
      <c r="A107" s="13" t="s">
        <v>153</v>
      </c>
      <c r="B107" s="44"/>
      <c r="C107" s="19" t="s">
        <v>154</v>
      </c>
      <c r="G107"/>
      <c r="H107"/>
    </row>
    <row r="108" spans="1:9" x14ac:dyDescent="0.35">
      <c r="A108" s="12">
        <v>3</v>
      </c>
      <c r="B108" s="12" t="s">
        <v>50</v>
      </c>
      <c r="C108" s="12">
        <f t="shared" ref="C108:C116" si="0">SUMIF(D$3:D$97,B108,C$3:C$97)</f>
        <v>3</v>
      </c>
      <c r="D108" s="12" t="str">
        <f>IF(C108&gt;=A108,"MET!","Not met")</f>
        <v>MET!</v>
      </c>
      <c r="G108"/>
      <c r="H108"/>
    </row>
    <row r="109" spans="1:9" x14ac:dyDescent="0.35">
      <c r="A109" s="12">
        <v>3</v>
      </c>
      <c r="B109" s="12" t="s">
        <v>51</v>
      </c>
      <c r="C109" s="12">
        <f t="shared" si="0"/>
        <v>3</v>
      </c>
      <c r="D109" s="12" t="str">
        <f t="shared" ref="D109:D116" si="1">IF(C109&gt;=A109,"MET!","Not met")</f>
        <v>MET!</v>
      </c>
      <c r="G109"/>
      <c r="H109"/>
    </row>
    <row r="110" spans="1:9" x14ac:dyDescent="0.35">
      <c r="A110" s="12">
        <v>3</v>
      </c>
      <c r="B110" s="12" t="s">
        <v>52</v>
      </c>
      <c r="C110" s="12">
        <f t="shared" si="0"/>
        <v>3</v>
      </c>
      <c r="D110" s="12" t="str">
        <f t="shared" si="1"/>
        <v>MET!</v>
      </c>
      <c r="G110" s="12"/>
      <c r="H110"/>
    </row>
    <row r="111" spans="1:9" x14ac:dyDescent="0.35">
      <c r="A111" s="12">
        <v>9</v>
      </c>
      <c r="B111" s="12" t="s">
        <v>129</v>
      </c>
      <c r="C111" s="12">
        <f t="shared" si="0"/>
        <v>9</v>
      </c>
      <c r="D111" s="12" t="str">
        <f t="shared" si="1"/>
        <v>MET!</v>
      </c>
      <c r="G111" s="12"/>
      <c r="H111"/>
    </row>
    <row r="112" spans="1:9" x14ac:dyDescent="0.35">
      <c r="A112" s="12">
        <v>9</v>
      </c>
      <c r="B112" s="12" t="s">
        <v>109</v>
      </c>
      <c r="C112" s="12">
        <f t="shared" si="0"/>
        <v>9</v>
      </c>
      <c r="D112" s="12" t="str">
        <f t="shared" si="1"/>
        <v>MET!</v>
      </c>
      <c r="G112" s="12"/>
      <c r="H112"/>
    </row>
    <row r="113" spans="1:8" x14ac:dyDescent="0.35">
      <c r="A113" s="12">
        <v>12</v>
      </c>
      <c r="B113" s="12" t="s">
        <v>87</v>
      </c>
      <c r="C113" s="12">
        <f t="shared" si="0"/>
        <v>12</v>
      </c>
      <c r="D113" s="12" t="str">
        <f t="shared" si="1"/>
        <v>MET!</v>
      </c>
      <c r="G113" s="12"/>
      <c r="H113"/>
    </row>
    <row r="114" spans="1:8" x14ac:dyDescent="0.35">
      <c r="A114" s="12">
        <v>4</v>
      </c>
      <c r="B114" s="12" t="s">
        <v>74</v>
      </c>
      <c r="C114" s="12">
        <f t="shared" si="0"/>
        <v>4</v>
      </c>
      <c r="D114" s="12" t="str">
        <f t="shared" si="1"/>
        <v>MET!</v>
      </c>
      <c r="G114" s="12"/>
      <c r="H114"/>
    </row>
    <row r="115" spans="1:8" x14ac:dyDescent="0.35">
      <c r="A115" s="12">
        <v>8</v>
      </c>
      <c r="B115" s="12" t="s">
        <v>107</v>
      </c>
      <c r="C115" s="12">
        <f t="shared" si="0"/>
        <v>8</v>
      </c>
      <c r="D115" s="12" t="str">
        <f t="shared" si="1"/>
        <v>MET!</v>
      </c>
      <c r="G115" s="12"/>
      <c r="H115"/>
    </row>
    <row r="116" spans="1:8" x14ac:dyDescent="0.35">
      <c r="A116" s="12">
        <v>4</v>
      </c>
      <c r="B116" s="12" t="s">
        <v>100</v>
      </c>
      <c r="C116" s="12">
        <f t="shared" si="0"/>
        <v>4</v>
      </c>
      <c r="D116" s="12" t="str">
        <f t="shared" si="1"/>
        <v>MET!</v>
      </c>
      <c r="G116" s="12"/>
      <c r="H116"/>
    </row>
    <row r="117" spans="1:8" x14ac:dyDescent="0.35">
      <c r="G117" s="12"/>
      <c r="H117"/>
    </row>
    <row r="118" spans="1:8" x14ac:dyDescent="0.35">
      <c r="G118" s="12"/>
      <c r="H118"/>
    </row>
    <row r="119" spans="1:8" x14ac:dyDescent="0.35">
      <c r="A119" s="12"/>
      <c r="B119" s="13"/>
      <c r="C119" s="19"/>
      <c r="D119" s="18"/>
    </row>
    <row r="120" spans="1:8" ht="16" x14ac:dyDescent="0.4">
      <c r="B120" s="14" t="s">
        <v>155</v>
      </c>
      <c r="C120"/>
    </row>
    <row r="121" spans="1:8" x14ac:dyDescent="0.35">
      <c r="A121" s="12">
        <v>3</v>
      </c>
      <c r="B121" t="s">
        <v>50</v>
      </c>
      <c r="C121" s="12">
        <f t="shared" ref="C121:C133" si="2">MIN(SUMIF(E$3:E$97,B121,C$3:C$97),A121)</f>
        <v>3</v>
      </c>
      <c r="D121" s="12" t="str">
        <f t="shared" ref="D121:D133" si="3">IF(C121&gt;=A121,"MET!","Not met")</f>
        <v>MET!</v>
      </c>
    </row>
    <row r="122" spans="1:8" x14ac:dyDescent="0.35">
      <c r="A122" s="12">
        <v>3</v>
      </c>
      <c r="B122" t="s">
        <v>51</v>
      </c>
      <c r="C122" s="12">
        <f t="shared" si="2"/>
        <v>3</v>
      </c>
      <c r="D122" s="12" t="str">
        <f t="shared" si="3"/>
        <v>MET!</v>
      </c>
    </row>
    <row r="123" spans="1:8" x14ac:dyDescent="0.35">
      <c r="A123" s="12">
        <v>3</v>
      </c>
      <c r="B123" t="s">
        <v>52</v>
      </c>
      <c r="C123" s="12">
        <f t="shared" si="2"/>
        <v>3</v>
      </c>
      <c r="D123" s="12" t="str">
        <f t="shared" si="3"/>
        <v>MET!</v>
      </c>
    </row>
    <row r="124" spans="1:8" x14ac:dyDescent="0.35">
      <c r="A124" s="12">
        <v>3</v>
      </c>
      <c r="B124" t="s">
        <v>53</v>
      </c>
      <c r="C124" s="12">
        <f t="shared" si="2"/>
        <v>3</v>
      </c>
      <c r="D124" s="12" t="str">
        <f t="shared" si="3"/>
        <v>MET!</v>
      </c>
    </row>
    <row r="125" spans="1:8" x14ac:dyDescent="0.35">
      <c r="A125" s="12">
        <v>3</v>
      </c>
      <c r="B125" t="s">
        <v>54</v>
      </c>
      <c r="C125" s="12">
        <f t="shared" si="2"/>
        <v>3</v>
      </c>
      <c r="D125" s="12" t="str">
        <f t="shared" si="3"/>
        <v>MET!</v>
      </c>
    </row>
    <row r="126" spans="1:8" x14ac:dyDescent="0.35">
      <c r="A126" s="12">
        <v>3</v>
      </c>
      <c r="B126" t="s">
        <v>55</v>
      </c>
      <c r="C126" s="12">
        <f t="shared" si="2"/>
        <v>3</v>
      </c>
      <c r="D126" s="12" t="str">
        <f t="shared" si="3"/>
        <v>MET!</v>
      </c>
    </row>
    <row r="127" spans="1:8" x14ac:dyDescent="0.35">
      <c r="A127" s="12">
        <v>3</v>
      </c>
      <c r="B127" t="s">
        <v>56</v>
      </c>
      <c r="C127" s="12">
        <f t="shared" si="2"/>
        <v>3</v>
      </c>
      <c r="D127" s="12" t="str">
        <f t="shared" si="3"/>
        <v>MET!</v>
      </c>
    </row>
    <row r="128" spans="1:8" x14ac:dyDescent="0.35">
      <c r="A128" s="12">
        <v>6</v>
      </c>
      <c r="B128" t="s">
        <v>57</v>
      </c>
      <c r="C128" s="12">
        <f t="shared" si="2"/>
        <v>6</v>
      </c>
      <c r="D128" s="12" t="str">
        <f t="shared" si="3"/>
        <v>MET!</v>
      </c>
    </row>
    <row r="129" spans="1:4" x14ac:dyDescent="0.35">
      <c r="A129" s="12">
        <v>9</v>
      </c>
      <c r="B129" t="s">
        <v>58</v>
      </c>
      <c r="C129" s="12">
        <f t="shared" si="2"/>
        <v>9</v>
      </c>
      <c r="D129" s="12" t="str">
        <f t="shared" si="3"/>
        <v>MET!</v>
      </c>
    </row>
    <row r="130" spans="1:4" x14ac:dyDescent="0.35">
      <c r="A130" s="12">
        <v>8</v>
      </c>
      <c r="B130" t="s">
        <v>59</v>
      </c>
      <c r="C130" s="12">
        <f t="shared" si="2"/>
        <v>8</v>
      </c>
      <c r="D130" s="12" t="str">
        <f t="shared" si="3"/>
        <v>MET!</v>
      </c>
    </row>
    <row r="131" spans="1:4" x14ac:dyDescent="0.35">
      <c r="A131" s="12">
        <v>4</v>
      </c>
      <c r="B131" t="s">
        <v>60</v>
      </c>
      <c r="C131" s="12">
        <f t="shared" si="2"/>
        <v>0</v>
      </c>
      <c r="D131" s="12" t="str">
        <f t="shared" si="3"/>
        <v>Not met</v>
      </c>
    </row>
    <row r="132" spans="1:4" x14ac:dyDescent="0.35">
      <c r="A132" s="12">
        <v>3</v>
      </c>
      <c r="B132" t="s">
        <v>61</v>
      </c>
      <c r="C132" s="12">
        <f t="shared" si="2"/>
        <v>0</v>
      </c>
      <c r="D132" s="12" t="str">
        <f t="shared" si="3"/>
        <v>Not met</v>
      </c>
    </row>
    <row r="133" spans="1:4" x14ac:dyDescent="0.35">
      <c r="A133" s="12">
        <v>3</v>
      </c>
      <c r="B133" t="s">
        <v>62</v>
      </c>
      <c r="C133" s="12">
        <f t="shared" si="2"/>
        <v>3</v>
      </c>
      <c r="D133" s="12" t="str">
        <f t="shared" si="3"/>
        <v>MET!</v>
      </c>
    </row>
    <row r="134" spans="1:4" x14ac:dyDescent="0.35">
      <c r="C134"/>
    </row>
    <row r="135" spans="1:4" x14ac:dyDescent="0.35">
      <c r="B135" t="s">
        <v>79</v>
      </c>
      <c r="C135" s="12">
        <f>SUMIF(E$3:E$97,B135,C$3:C$97)</f>
        <v>0</v>
      </c>
    </row>
    <row r="136" spans="1:4" x14ac:dyDescent="0.35">
      <c r="C136"/>
    </row>
    <row r="137" spans="1:4" x14ac:dyDescent="0.35">
      <c r="C137" s="13" t="s">
        <v>156</v>
      </c>
      <c r="D137" s="13" t="s">
        <v>157</v>
      </c>
    </row>
    <row r="138" spans="1:4" x14ac:dyDescent="0.35">
      <c r="C138" s="12">
        <f>SUM(A121:A133)-SUM(C121:C133)</f>
        <v>7</v>
      </c>
      <c r="D138" s="12">
        <f>C138-C135</f>
        <v>7</v>
      </c>
    </row>
  </sheetData>
  <mergeCells count="25">
    <mergeCell ref="A74:C74"/>
    <mergeCell ref="G74:I74"/>
    <mergeCell ref="A82:C82"/>
    <mergeCell ref="G82:I82"/>
    <mergeCell ref="A90:C90"/>
    <mergeCell ref="G90:I90"/>
    <mergeCell ref="A78:C78"/>
    <mergeCell ref="A50:C50"/>
    <mergeCell ref="G50:I50"/>
    <mergeCell ref="A58:C58"/>
    <mergeCell ref="G58:I58"/>
    <mergeCell ref="A66:C66"/>
    <mergeCell ref="G66:I66"/>
    <mergeCell ref="A26:C26"/>
    <mergeCell ref="G26:I26"/>
    <mergeCell ref="A34:C34"/>
    <mergeCell ref="G34:I34"/>
    <mergeCell ref="A42:C42"/>
    <mergeCell ref="G42:I42"/>
    <mergeCell ref="A18:C18"/>
    <mergeCell ref="G18:I18"/>
    <mergeCell ref="A1:C1"/>
    <mergeCell ref="A2:C2"/>
    <mergeCell ref="A10:C10"/>
    <mergeCell ref="G10:I10"/>
  </mergeCells>
  <conditionalFormatting sqref="D119">
    <cfRule type="containsText" dxfId="1196" priority="43" operator="containsText" text="Not met">
      <formula>NOT(ISERROR(SEARCH("Not met",D119)))</formula>
    </cfRule>
    <cfRule type="containsText" dxfId="1195" priority="44" operator="containsText" text="MET!">
      <formula>NOT(ISERROR(SEARCH("MET!",D119)))</formula>
    </cfRule>
  </conditionalFormatting>
  <conditionalFormatting sqref="D108:D116">
    <cfRule type="containsText" dxfId="1194" priority="38" operator="containsText" text="Not met">
      <formula>NOT(ISERROR(SEARCH("Not met",D108)))</formula>
    </cfRule>
    <cfRule type="containsText" dxfId="1193" priority="39" operator="containsText" text="MET!">
      <formula>NOT(ISERROR(SEARCH("MET!",D108)))</formula>
    </cfRule>
  </conditionalFormatting>
  <conditionalFormatting sqref="D121">
    <cfRule type="containsText" dxfId="1192" priority="28" operator="containsText" text="Not met">
      <formula>NOT(ISERROR(SEARCH("Not met",D121)))</formula>
    </cfRule>
    <cfRule type="containsText" dxfId="1191" priority="29" operator="containsText" text="MET!">
      <formula>NOT(ISERROR(SEARCH("MET!",D121)))</formula>
    </cfRule>
  </conditionalFormatting>
  <conditionalFormatting sqref="D122">
    <cfRule type="containsText" dxfId="1190" priority="26" operator="containsText" text="Not met">
      <formula>NOT(ISERROR(SEARCH("Not met",D122)))</formula>
    </cfRule>
    <cfRule type="containsText" dxfId="1189" priority="27" operator="containsText" text="MET!">
      <formula>NOT(ISERROR(SEARCH("MET!",D122)))</formula>
    </cfRule>
  </conditionalFormatting>
  <conditionalFormatting sqref="D123">
    <cfRule type="containsText" dxfId="1188" priority="24" operator="containsText" text="Not met">
      <formula>NOT(ISERROR(SEARCH("Not met",D123)))</formula>
    </cfRule>
    <cfRule type="containsText" dxfId="1187" priority="25" operator="containsText" text="MET!">
      <formula>NOT(ISERROR(SEARCH("MET!",D123)))</formula>
    </cfRule>
  </conditionalFormatting>
  <conditionalFormatting sqref="D124">
    <cfRule type="containsText" dxfId="1186" priority="22" operator="containsText" text="Not met">
      <formula>NOT(ISERROR(SEARCH("Not met",D124)))</formula>
    </cfRule>
    <cfRule type="containsText" dxfId="1185" priority="23" operator="containsText" text="MET!">
      <formula>NOT(ISERROR(SEARCH("MET!",D124)))</formula>
    </cfRule>
  </conditionalFormatting>
  <conditionalFormatting sqref="D125">
    <cfRule type="containsText" dxfId="1184" priority="20" operator="containsText" text="Not met">
      <formula>NOT(ISERROR(SEARCH("Not met",D125)))</formula>
    </cfRule>
    <cfRule type="containsText" dxfId="1183" priority="21" operator="containsText" text="MET!">
      <formula>NOT(ISERROR(SEARCH("MET!",D125)))</formula>
    </cfRule>
  </conditionalFormatting>
  <conditionalFormatting sqref="D126">
    <cfRule type="containsText" dxfId="1182" priority="18" operator="containsText" text="Not met">
      <formula>NOT(ISERROR(SEARCH("Not met",D126)))</formula>
    </cfRule>
    <cfRule type="containsText" dxfId="1181" priority="19" operator="containsText" text="MET!">
      <formula>NOT(ISERROR(SEARCH("MET!",D126)))</formula>
    </cfRule>
  </conditionalFormatting>
  <conditionalFormatting sqref="D127">
    <cfRule type="containsText" dxfId="1180" priority="16" operator="containsText" text="Not met">
      <formula>NOT(ISERROR(SEARCH("Not met",D127)))</formula>
    </cfRule>
    <cfRule type="containsText" dxfId="1179" priority="17" operator="containsText" text="MET!">
      <formula>NOT(ISERROR(SEARCH("MET!",D127)))</formula>
    </cfRule>
  </conditionalFormatting>
  <conditionalFormatting sqref="D128">
    <cfRule type="containsText" dxfId="1178" priority="14" operator="containsText" text="Not met">
      <formula>NOT(ISERROR(SEARCH("Not met",D128)))</formula>
    </cfRule>
    <cfRule type="containsText" dxfId="1177" priority="15" operator="containsText" text="MET!">
      <formula>NOT(ISERROR(SEARCH("MET!",D128)))</formula>
    </cfRule>
  </conditionalFormatting>
  <conditionalFormatting sqref="D129">
    <cfRule type="containsText" dxfId="1176" priority="12" operator="containsText" text="Not met">
      <formula>NOT(ISERROR(SEARCH("Not met",D129)))</formula>
    </cfRule>
    <cfRule type="containsText" dxfId="1175" priority="13" operator="containsText" text="MET!">
      <formula>NOT(ISERROR(SEARCH("MET!",D129)))</formula>
    </cfRule>
  </conditionalFormatting>
  <conditionalFormatting sqref="D130">
    <cfRule type="containsText" dxfId="1174" priority="10" operator="containsText" text="Not met">
      <formula>NOT(ISERROR(SEARCH("Not met",D130)))</formula>
    </cfRule>
    <cfRule type="containsText" dxfId="1173" priority="11" operator="containsText" text="MET!">
      <formula>NOT(ISERROR(SEARCH("MET!",D130)))</formula>
    </cfRule>
  </conditionalFormatting>
  <conditionalFormatting sqref="D131">
    <cfRule type="containsText" dxfId="1172" priority="8" operator="containsText" text="Not met">
      <formula>NOT(ISERROR(SEARCH("Not met",D131)))</formula>
    </cfRule>
    <cfRule type="containsText" dxfId="1171" priority="9" operator="containsText" text="MET!">
      <formula>NOT(ISERROR(SEARCH("MET!",D131)))</formula>
    </cfRule>
  </conditionalFormatting>
  <conditionalFormatting sqref="D132">
    <cfRule type="containsText" dxfId="1170" priority="6" operator="containsText" text="Not met">
      <formula>NOT(ISERROR(SEARCH("Not met",D132)))</formula>
    </cfRule>
    <cfRule type="containsText" dxfId="1169" priority="7" operator="containsText" text="MET!">
      <formula>NOT(ISERROR(SEARCH("MET!",D132)))</formula>
    </cfRule>
  </conditionalFormatting>
  <conditionalFormatting sqref="D133">
    <cfRule type="containsText" dxfId="1168" priority="4" operator="containsText" text="Not met">
      <formula>NOT(ISERROR(SEARCH("Not met",D133)))</formula>
    </cfRule>
    <cfRule type="containsText" dxfId="1167" priority="5" operator="containsText" text="MET!">
      <formula>NOT(ISERROR(SEARCH("MET!",D133)))</formula>
    </cfRule>
  </conditionalFormatting>
  <conditionalFormatting sqref="E2:E1048576">
    <cfRule type="cellIs" dxfId="1166" priority="3" operator="equal">
      <formula>"Available for Essential Studies"</formula>
    </cfRule>
  </conditionalFormatting>
  <dataValidations count="3">
    <dataValidation type="list" showInputMessage="1" showErrorMessage="1" sqref="D3:D9 D59:D65 D43:D49 D51:D57 D35:D41 D91:D97 D75:D81 D19:D25 D27:D33 D11:D17 D67:D73 D83:D89">
      <formula1>$B$108:$B$116</formula1>
    </dataValidation>
    <dataValidation type="list" allowBlank="1" showInputMessage="1" showErrorMessage="1" sqref="E3:E97">
      <formula1>$B$121:$B$135</formula1>
    </dataValidation>
    <dataValidation type="list" allowBlank="1" showInputMessage="1" showErrorMessage="1" sqref="F3:F5 F7:F94">
      <formula1>$B$119:$B$121</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42C084C748914EA74D9523B5BB13EB" ma:contentTypeVersion="5" ma:contentTypeDescription="Create a new document." ma:contentTypeScope="" ma:versionID="88b4ffee92d04d29db23daa81837bda6">
  <xsd:schema xmlns:xsd="http://www.w3.org/2001/XMLSchema" xmlns:xs="http://www.w3.org/2001/XMLSchema" xmlns:p="http://schemas.microsoft.com/office/2006/metadata/properties" xmlns:ns2="4e81de70-2a2f-468a-bff0-a306a0d649a1" targetNamespace="http://schemas.microsoft.com/office/2006/metadata/properties" ma:root="true" ma:fieldsID="2705257637142d9dfd3e8acf7f3bc483" ns2:_="">
    <xsd:import namespace="4e81de70-2a2f-468a-bff0-a306a0d649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1de70-2a2f-468a-bff0-a306a0d64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1D5113-A820-44C2-8A4F-591E69C9D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81de70-2a2f-468a-bff0-a306a0d64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4FBFB9-0ED5-4DBA-9CED-8C2551D6B987}">
  <ds:schemaRefs>
    <ds:schemaRef ds:uri="http://schemas.microsoft.com/sharepoint/v3/contenttype/forms"/>
  </ds:schemaRefs>
</ds:datastoreItem>
</file>

<file path=customXml/itemProps3.xml><?xml version="1.0" encoding="utf-8"?>
<ds:datastoreItem xmlns:ds="http://schemas.openxmlformats.org/officeDocument/2006/customXml" ds:itemID="{8101182C-5768-4DFF-87A0-A3D199ACE892}">
  <ds:schemaRefs>
    <ds:schemaRef ds:uri="http://schemas.microsoft.com/office/infopath/2007/PartnerControls"/>
    <ds:schemaRef ds:uri="http://purl.org/dc/elements/1.1/"/>
    <ds:schemaRef ds:uri="http://schemas.microsoft.com/office/2006/metadata/properties"/>
    <ds:schemaRef ds:uri="4e81de70-2a2f-468a-bff0-a306a0d649a1"/>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Summary by Program</vt:lpstr>
      <vt:lpstr>Applied Math</vt:lpstr>
      <vt:lpstr>Applied Psychology</vt:lpstr>
      <vt:lpstr>Communication Studies</vt:lpstr>
      <vt:lpstr>Professional Writing</vt:lpstr>
      <vt:lpstr>Dental Hygiene</vt:lpstr>
      <vt:lpstr>EMS Community Care</vt:lpstr>
      <vt:lpstr>EMS Critical Care</vt:lpstr>
      <vt:lpstr>Diagnostic Medical Sonography</vt:lpstr>
      <vt:lpstr>Echocardiography</vt:lpstr>
      <vt:lpstr>Nuclear Medicine</vt:lpstr>
      <vt:lpstr>Radiologic Science</vt:lpstr>
      <vt:lpstr>Vascular Technology</vt:lpstr>
      <vt:lpstr>Medical Laboratory Science</vt:lpstr>
      <vt:lpstr>Biology-Health Sciences</vt:lpstr>
      <vt:lpstr>Population Health Management</vt:lpstr>
      <vt:lpstr>Respiratory Care</vt:lpstr>
      <vt:lpstr>Civil Engineering</vt:lpstr>
      <vt:lpstr>Environmental Sciences</vt:lpstr>
      <vt:lpstr>Computer Eng Tech</vt:lpstr>
      <vt:lpstr>Embedded Systems Eng Tech</vt:lpstr>
      <vt:lpstr>Software Eng Tech</vt:lpstr>
      <vt:lpstr>Electrical Engineering (KF)</vt:lpstr>
      <vt:lpstr>Electrical Engineering (PM)</vt:lpstr>
      <vt:lpstr>Electronics Eng Tech</vt:lpstr>
      <vt:lpstr>Renewable Energy Eng (KF)</vt:lpstr>
      <vt:lpstr>Renewable Energy Eng (PM)</vt:lpstr>
      <vt:lpstr>Geomatics - GIS</vt:lpstr>
      <vt:lpstr>Geomatics - Surveying</vt:lpstr>
      <vt:lpstr>Business - Accounting</vt:lpstr>
      <vt:lpstr>Business - Management</vt:lpstr>
      <vt:lpstr>Business - Marketing</vt:lpstr>
      <vt:lpstr>HC Management - Admin</vt:lpstr>
      <vt:lpstr>HC Management - Clinical</vt:lpstr>
      <vt:lpstr>HC Management - Rad Sci</vt:lpstr>
      <vt:lpstr>Health Informatics</vt:lpstr>
      <vt:lpstr>Cybersecurity</vt:lpstr>
      <vt:lpstr>Information Technology</vt:lpstr>
      <vt:lpstr>Operations Management</vt:lpstr>
      <vt:lpstr>Technology and Management</vt:lpstr>
      <vt:lpstr>Manufacturing Eng Tech</vt:lpstr>
      <vt:lpstr>Mechanical Eng Tech</vt:lpstr>
      <vt:lpstr>Mechanical Engineering</vt:lpstr>
      <vt:lpstr>DMS (Completion)</vt:lpstr>
      <vt:lpstr>Echocardiography (Completion)</vt:lpstr>
      <vt:lpstr>Rad Science (Completion)</vt:lpstr>
      <vt:lpstr>Vascular Tech (Completion)</vt:lpstr>
      <vt:lpstr>Respiratory Care (Completion)</vt:lpstr>
      <vt:lpstr>Dental Hygiene (Completion)</vt:lpstr>
    </vt:vector>
  </TitlesOfParts>
  <Manager/>
  <Company>OIT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Seth Anthony</dc:creator>
  <cp:keywords/>
  <dc:description/>
  <cp:lastModifiedBy>Seth Anthony</cp:lastModifiedBy>
  <cp:revision/>
  <dcterms:created xsi:type="dcterms:W3CDTF">2018-01-09T21:09:17Z</dcterms:created>
  <dcterms:modified xsi:type="dcterms:W3CDTF">2019-01-10T01:15:23Z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0x010100B942C084C748914EA74D9523B5BB13EB</vt:lpwstr>
  </property>
</Properties>
</file>